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310" yWindow="2595"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M262" i="9"/>
  <c r="L262" i="9"/>
  <c r="F262" i="9" s="1"/>
  <c r="B262" i="9" s="1"/>
  <c r="E262" i="9"/>
  <c r="M261" i="9"/>
  <c r="L261" i="9"/>
  <c r="F261" i="9" s="1"/>
  <c r="E261" i="9"/>
  <c r="B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E255" i="9"/>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E249" i="9"/>
  <c r="M248" i="9"/>
  <c r="L248" i="9"/>
  <c r="F248" i="9"/>
  <c r="E248" i="9"/>
  <c r="B248" i="9" s="1"/>
  <c r="M247" i="9"/>
  <c r="L247" i="9"/>
  <c r="F247" i="9"/>
  <c r="E247" i="9"/>
  <c r="M246" i="9"/>
  <c r="L246" i="9"/>
  <c r="E246" i="9"/>
  <c r="M245" i="9"/>
  <c r="L245" i="9"/>
  <c r="E245" i="9"/>
  <c r="M244" i="9"/>
  <c r="L244" i="9"/>
  <c r="F244" i="9"/>
  <c r="E244" i="9"/>
  <c r="M243" i="9"/>
  <c r="L243" i="9"/>
  <c r="F243" i="9"/>
  <c r="E243" i="9"/>
  <c r="M242" i="9"/>
  <c r="L242" i="9"/>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L228" i="9"/>
  <c r="E228" i="9"/>
  <c r="B228" i="9"/>
  <c r="M227" i="9"/>
  <c r="L227" i="9"/>
  <c r="F227" i="9" s="1"/>
  <c r="E227" i="9"/>
  <c r="B227" i="9" s="1"/>
  <c r="M226" i="9"/>
  <c r="L226" i="9"/>
  <c r="F226" i="9" s="1"/>
  <c r="B226" i="9" s="1"/>
  <c r="E226" i="9"/>
  <c r="M225" i="9"/>
  <c r="L225" i="9"/>
  <c r="E225" i="9"/>
  <c r="M224" i="9"/>
  <c r="L224" i="9"/>
  <c r="F224" i="9"/>
  <c r="B224" i="9" s="1"/>
  <c r="E224" i="9"/>
  <c r="M223" i="9"/>
  <c r="L223" i="9"/>
  <c r="F223" i="9" s="1"/>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F147" i="9"/>
  <c r="H146" i="9"/>
  <c r="G146" i="9"/>
  <c r="F146" i="9"/>
  <c r="E146" i="9"/>
  <c r="B146" i="9" s="1"/>
  <c r="H145" i="9"/>
  <c r="E145" i="9" s="1"/>
  <c r="G145" i="9"/>
  <c r="F145" i="9"/>
  <c r="H144" i="9"/>
  <c r="G144" i="9"/>
  <c r="E144" i="9" s="1"/>
  <c r="B144" i="9" s="1"/>
  <c r="F144" i="9"/>
  <c r="H143" i="9"/>
  <c r="G143" i="9"/>
  <c r="F143" i="9"/>
  <c r="F142" i="9"/>
  <c r="H141" i="9"/>
  <c r="E141" i="9" s="1"/>
  <c r="G141" i="9"/>
  <c r="F141" i="9"/>
  <c r="H140" i="9"/>
  <c r="G140" i="9"/>
  <c r="E140" i="9" s="1"/>
  <c r="B140" i="9" s="1"/>
  <c r="F140" i="9"/>
  <c r="H139" i="9"/>
  <c r="G139" i="9"/>
  <c r="F139" i="9"/>
  <c r="H138" i="9"/>
  <c r="G138" i="9"/>
  <c r="F138" i="9"/>
  <c r="E138" i="9"/>
  <c r="B138" i="9" s="1"/>
  <c r="H137" i="9"/>
  <c r="E137" i="9" s="1"/>
  <c r="B137" i="9" s="1"/>
  <c r="G137" i="9"/>
  <c r="F137" i="9"/>
  <c r="H136" i="9"/>
  <c r="G136" i="9"/>
  <c r="E136" i="9" s="1"/>
  <c r="B136" i="9" s="1"/>
  <c r="F136" i="9"/>
  <c r="H135" i="9"/>
  <c r="G135" i="9"/>
  <c r="F135" i="9"/>
  <c r="H134" i="9"/>
  <c r="G134" i="9"/>
  <c r="F134" i="9"/>
  <c r="E134" i="9"/>
  <c r="B134" i="9" s="1"/>
  <c r="H133" i="9"/>
  <c r="E133" i="9" s="1"/>
  <c r="G133" i="9"/>
  <c r="F133" i="9"/>
  <c r="H132" i="9"/>
  <c r="G132" i="9"/>
  <c r="E132" i="9" s="1"/>
  <c r="B132" i="9" s="1"/>
  <c r="F132" i="9"/>
  <c r="H131" i="9"/>
  <c r="G131" i="9"/>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H124" i="9"/>
  <c r="G124" i="9"/>
  <c r="E124" i="9" s="1"/>
  <c r="B124" i="9" s="1"/>
  <c r="F124" i="9"/>
  <c r="H123" i="9"/>
  <c r="G123" i="9"/>
  <c r="F123" i="9"/>
  <c r="H122" i="9"/>
  <c r="G122" i="9"/>
  <c r="F122" i="9"/>
  <c r="E122" i="9"/>
  <c r="B122" i="9" s="1"/>
  <c r="H121" i="9"/>
  <c r="E121" i="9" s="1"/>
  <c r="B121" i="9" s="1"/>
  <c r="G121" i="9"/>
  <c r="F121" i="9"/>
  <c r="H120" i="9"/>
  <c r="G120" i="9"/>
  <c r="E120" i="9" s="1"/>
  <c r="B120" i="9" s="1"/>
  <c r="F120" i="9"/>
  <c r="H119" i="9"/>
  <c r="G119" i="9"/>
  <c r="F119" i="9"/>
  <c r="H118" i="9"/>
  <c r="G118" i="9"/>
  <c r="F118" i="9"/>
  <c r="E118" i="9"/>
  <c r="B118" i="9" s="1"/>
  <c r="H117" i="9"/>
  <c r="E117" i="9" s="1"/>
  <c r="G117" i="9"/>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E109" i="9" s="1"/>
  <c r="G109" i="9"/>
  <c r="F109" i="9"/>
  <c r="H108" i="9"/>
  <c r="G108" i="9"/>
  <c r="E108" i="9" s="1"/>
  <c r="B108" i="9" s="1"/>
  <c r="F108" i="9"/>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G101" i="9"/>
  <c r="F101" i="9"/>
  <c r="H100" i="9"/>
  <c r="G100" i="9"/>
  <c r="F100" i="9"/>
  <c r="E100" i="9"/>
  <c r="B100" i="9" s="1"/>
  <c r="H99" i="9"/>
  <c r="E99" i="9" s="1"/>
  <c r="B99" i="9" s="1"/>
  <c r="G99" i="9"/>
  <c r="F99" i="9"/>
  <c r="H98" i="9"/>
  <c r="G98" i="9"/>
  <c r="F98" i="9"/>
  <c r="E98" i="9"/>
  <c r="B98" i="9" s="1"/>
  <c r="H97" i="9"/>
  <c r="G97" i="9"/>
  <c r="F97" i="9"/>
  <c r="H96" i="9"/>
  <c r="G96" i="9"/>
  <c r="F96" i="9"/>
  <c r="E96" i="9"/>
  <c r="B96" i="9" s="1"/>
  <c r="H95" i="9"/>
  <c r="E95" i="9" s="1"/>
  <c r="B95" i="9" s="1"/>
  <c r="G95" i="9"/>
  <c r="F95" i="9"/>
  <c r="H94" i="9"/>
  <c r="G94" i="9"/>
  <c r="F94" i="9"/>
  <c r="E94" i="9"/>
  <c r="B94" i="9" s="1"/>
  <c r="H93" i="9"/>
  <c r="G93" i="9"/>
  <c r="F93" i="9"/>
  <c r="H92" i="9"/>
  <c r="G92" i="9"/>
  <c r="F92" i="9"/>
  <c r="E92" i="9"/>
  <c r="B92" i="9" s="1"/>
  <c r="H91" i="9"/>
  <c r="E91" i="9" s="1"/>
  <c r="B91" i="9" s="1"/>
  <c r="G91" i="9"/>
  <c r="F91" i="9"/>
  <c r="H90" i="9"/>
  <c r="G90" i="9"/>
  <c r="F90" i="9"/>
  <c r="E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E273" i="9" s="1"/>
  <c r="B273" i="9" s="1"/>
  <c r="I3" i="9"/>
  <c r="G183" i="9" s="1"/>
  <c r="E183" i="9" s="1"/>
  <c r="B183" i="9" s="1"/>
  <c r="H3" i="9"/>
  <c r="G3" i="9"/>
  <c r="D101" i="8"/>
  <c r="D95" i="8"/>
  <c r="D90" i="8"/>
  <c r="D85" i="8"/>
  <c r="D80" i="8"/>
  <c r="D75" i="8"/>
  <c r="D70" i="8"/>
  <c r="D65" i="8"/>
  <c r="D60" i="8"/>
  <c r="D55" i="8"/>
  <c r="D49" i="8" s="1"/>
  <c r="C1524" i="1" s="1"/>
  <c r="D50" i="8"/>
  <c r="D44" i="8"/>
  <c r="D36" i="8"/>
  <c r="D26" i="8"/>
  <c r="D24" i="8" s="1"/>
  <c r="C1499" i="1" s="1"/>
  <c r="H1499" i="1" s="1"/>
  <c r="D18" i="8"/>
  <c r="D8" i="8"/>
  <c r="D6" i="8" s="1"/>
  <c r="C1481" i="1" s="1"/>
  <c r="G1481" i="1" s="1"/>
  <c r="E44" i="7"/>
  <c r="D44" i="7"/>
  <c r="E39" i="7"/>
  <c r="D39" i="7"/>
  <c r="D38" i="7" s="1"/>
  <c r="E38" i="7"/>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E288" i="4"/>
  <c r="D284" i="1" s="1"/>
  <c r="H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c r="F132" i="4"/>
  <c r="F131" i="4"/>
  <c r="F130" i="4"/>
  <c r="F129" i="4"/>
  <c r="E128" i="4"/>
  <c r="D128" i="4"/>
  <c r="F128" i="4" s="1"/>
  <c r="F127" i="4"/>
  <c r="F126" i="4"/>
  <c r="E125" i="4"/>
  <c r="F125" i="4" s="1"/>
  <c r="D125" i="4"/>
  <c r="D124" i="4" s="1"/>
  <c r="E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C1579" i="1"/>
  <c r="G1579" i="1" s="1"/>
  <c r="C1578" i="1"/>
  <c r="H1578" i="1" s="1"/>
  <c r="C1577" i="1"/>
  <c r="G1577" i="1" s="1"/>
  <c r="C1576" i="1"/>
  <c r="G1576" i="1" s="1"/>
  <c r="G1575" i="1"/>
  <c r="C1575" i="1"/>
  <c r="H1575" i="1" s="1"/>
  <c r="C1574" i="1"/>
  <c r="H1574" i="1" s="1"/>
  <c r="H1573" i="1"/>
  <c r="C1573" i="1"/>
  <c r="G1573" i="1" s="1"/>
  <c r="H1572" i="1"/>
  <c r="G1572" i="1"/>
  <c r="C1572" i="1"/>
  <c r="H1571" i="1"/>
  <c r="C1571" i="1"/>
  <c r="G1571" i="1" s="1"/>
  <c r="G1570" i="1"/>
  <c r="C1570" i="1"/>
  <c r="H1570" i="1" s="1"/>
  <c r="C1569" i="1"/>
  <c r="G1569" i="1" s="1"/>
  <c r="H1568" i="1"/>
  <c r="G1568" i="1"/>
  <c r="C1568" i="1"/>
  <c r="G1567" i="1"/>
  <c r="C1567" i="1"/>
  <c r="H1567" i="1" s="1"/>
  <c r="C1566" i="1"/>
  <c r="H1566" i="1" s="1"/>
  <c r="C1565" i="1"/>
  <c r="H1564" i="1"/>
  <c r="G1564" i="1"/>
  <c r="C1564" i="1"/>
  <c r="H1563" i="1"/>
  <c r="C1563" i="1"/>
  <c r="G1563" i="1" s="1"/>
  <c r="G1562" i="1"/>
  <c r="C1562" i="1"/>
  <c r="H1562" i="1" s="1"/>
  <c r="C1561" i="1"/>
  <c r="G1561" i="1" s="1"/>
  <c r="H1560" i="1"/>
  <c r="G1560" i="1"/>
  <c r="C1560" i="1"/>
  <c r="G1559" i="1"/>
  <c r="C1559" i="1"/>
  <c r="H1559" i="1" s="1"/>
  <c r="C1558" i="1"/>
  <c r="H1558" i="1" s="1"/>
  <c r="C1557" i="1"/>
  <c r="H1556" i="1"/>
  <c r="G1556" i="1"/>
  <c r="C1556" i="1"/>
  <c r="H1555" i="1"/>
  <c r="C1555" i="1"/>
  <c r="G1555" i="1" s="1"/>
  <c r="G1554" i="1"/>
  <c r="C1554" i="1"/>
  <c r="H1554" i="1" s="1"/>
  <c r="C1553" i="1"/>
  <c r="G1553" i="1" s="1"/>
  <c r="H1552" i="1"/>
  <c r="G1552" i="1"/>
  <c r="C1552" i="1"/>
  <c r="G1551" i="1"/>
  <c r="C1551" i="1"/>
  <c r="H1551" i="1" s="1"/>
  <c r="C1550" i="1"/>
  <c r="H1550" i="1" s="1"/>
  <c r="C1549" i="1"/>
  <c r="H1548" i="1"/>
  <c r="G1548" i="1"/>
  <c r="C1548" i="1"/>
  <c r="H1547" i="1"/>
  <c r="C1547" i="1"/>
  <c r="G1547" i="1" s="1"/>
  <c r="G1546" i="1"/>
  <c r="C1546" i="1"/>
  <c r="H1546" i="1" s="1"/>
  <c r="C1545" i="1"/>
  <c r="G1545" i="1" s="1"/>
  <c r="H1544" i="1"/>
  <c r="G1544" i="1"/>
  <c r="C1544" i="1"/>
  <c r="G1543" i="1"/>
  <c r="C1543" i="1"/>
  <c r="H1543" i="1" s="1"/>
  <c r="C1542" i="1"/>
  <c r="H1542" i="1" s="1"/>
  <c r="C1541" i="1"/>
  <c r="H1540" i="1"/>
  <c r="G1540" i="1"/>
  <c r="C1540" i="1"/>
  <c r="H1539" i="1"/>
  <c r="C1539" i="1"/>
  <c r="G1539" i="1" s="1"/>
  <c r="G1538" i="1"/>
  <c r="C1538" i="1"/>
  <c r="H1538" i="1" s="1"/>
  <c r="C1537" i="1"/>
  <c r="G1537" i="1" s="1"/>
  <c r="H1536" i="1"/>
  <c r="G1536" i="1"/>
  <c r="C1536" i="1"/>
  <c r="G1535" i="1"/>
  <c r="C1535" i="1"/>
  <c r="H1535" i="1" s="1"/>
  <c r="C1534" i="1"/>
  <c r="H1534" i="1" s="1"/>
  <c r="C1533" i="1"/>
  <c r="H1532" i="1"/>
  <c r="G1532" i="1"/>
  <c r="C1532" i="1"/>
  <c r="H1531" i="1"/>
  <c r="C1531" i="1"/>
  <c r="G1531" i="1" s="1"/>
  <c r="G1530" i="1"/>
  <c r="C1530" i="1"/>
  <c r="H1530" i="1" s="1"/>
  <c r="C1529" i="1"/>
  <c r="G1529" i="1" s="1"/>
  <c r="H1528" i="1"/>
  <c r="G1528" i="1"/>
  <c r="C1528" i="1"/>
  <c r="G1527" i="1"/>
  <c r="C1527" i="1"/>
  <c r="H1527" i="1" s="1"/>
  <c r="C1526" i="1"/>
  <c r="H1526" i="1" s="1"/>
  <c r="C1525" i="1"/>
  <c r="H1524" i="1"/>
  <c r="G1524" i="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H1507" i="1"/>
  <c r="G1507" i="1"/>
  <c r="C1507" i="1"/>
  <c r="C1506" i="1"/>
  <c r="H1505" i="1"/>
  <c r="C1505" i="1"/>
  <c r="G1505" i="1" s="1"/>
  <c r="G1504" i="1"/>
  <c r="C1504" i="1"/>
  <c r="H1504" i="1" s="1"/>
  <c r="C1503" i="1"/>
  <c r="C1502" i="1"/>
  <c r="H1502" i="1" s="1"/>
  <c r="H1500" i="1"/>
  <c r="G1500" i="1"/>
  <c r="C1500" i="1"/>
  <c r="G1499" i="1"/>
  <c r="C1498" i="1"/>
  <c r="H1497" i="1"/>
  <c r="C1497" i="1"/>
  <c r="G1497" i="1" s="1"/>
  <c r="H1496" i="1"/>
  <c r="G1496" i="1"/>
  <c r="C1496" i="1"/>
  <c r="G1495" i="1"/>
  <c r="C1495" i="1"/>
  <c r="H1495" i="1" s="1"/>
  <c r="G1494" i="1"/>
  <c r="C1494" i="1"/>
  <c r="H1494" i="1" s="1"/>
  <c r="H1493" i="1"/>
  <c r="C1493" i="1"/>
  <c r="G1493" i="1" s="1"/>
  <c r="C1492" i="1"/>
  <c r="H1492" i="1" s="1"/>
  <c r="H1491" i="1"/>
  <c r="G1491" i="1"/>
  <c r="C1491" i="1"/>
  <c r="G1490" i="1"/>
  <c r="C1490" i="1"/>
  <c r="H1490" i="1" s="1"/>
  <c r="H1489" i="1"/>
  <c r="C1489" i="1"/>
  <c r="G1489" i="1" s="1"/>
  <c r="H1488" i="1"/>
  <c r="G1488" i="1"/>
  <c r="C1488" i="1"/>
  <c r="C1487" i="1"/>
  <c r="H1487" i="1" s="1"/>
  <c r="C1486" i="1"/>
  <c r="H1486" i="1" s="1"/>
  <c r="C1485" i="1"/>
  <c r="G1485" i="1" s="1"/>
  <c r="C1484" i="1"/>
  <c r="H1484" i="1" s="1"/>
  <c r="C1483" i="1"/>
  <c r="G1483" i="1" s="1"/>
  <c r="C1482" i="1"/>
  <c r="H1482" i="1" s="1"/>
  <c r="H1480" i="1"/>
  <c r="C1480" i="1"/>
  <c r="G1480" i="1" s="1"/>
  <c r="D1479" i="1"/>
  <c r="H1479" i="1" s="1"/>
  <c r="C1479" i="1"/>
  <c r="J1478" i="1"/>
  <c r="H1478" i="1"/>
  <c r="G1478" i="1"/>
  <c r="I1478" i="1" s="1"/>
  <c r="D1478" i="1"/>
  <c r="C1478" i="1"/>
  <c r="D1477" i="1"/>
  <c r="C1477" i="1"/>
  <c r="G1476" i="1"/>
  <c r="I1476" i="1" s="1"/>
  <c r="D1476" i="1"/>
  <c r="H1476" i="1" s="1"/>
  <c r="C1476" i="1"/>
  <c r="D1475" i="1"/>
  <c r="H1475" i="1" s="1"/>
  <c r="C1475" i="1"/>
  <c r="D1474" i="1"/>
  <c r="H1474" i="1" s="1"/>
  <c r="C1474" i="1"/>
  <c r="J1473" i="1"/>
  <c r="H1473" i="1"/>
  <c r="G1473" i="1"/>
  <c r="I1473" i="1" s="1"/>
  <c r="D1473" i="1"/>
  <c r="C1473" i="1"/>
  <c r="D1472" i="1"/>
  <c r="C1472" i="1"/>
  <c r="J1471" i="1"/>
  <c r="G1471" i="1"/>
  <c r="I1471" i="1" s="1"/>
  <c r="D1471" i="1"/>
  <c r="H1471" i="1" s="1"/>
  <c r="C1471" i="1"/>
  <c r="D1470" i="1"/>
  <c r="H1470" i="1" s="1"/>
  <c r="C1470" i="1"/>
  <c r="G1469" i="1"/>
  <c r="D1469" i="1"/>
  <c r="H1469" i="1" s="1"/>
  <c r="C1469" i="1"/>
  <c r="H1468" i="1"/>
  <c r="D1468" i="1"/>
  <c r="C1468" i="1"/>
  <c r="J1467" i="1"/>
  <c r="H1467" i="1"/>
  <c r="G1467" i="1"/>
  <c r="D1467" i="1"/>
  <c r="C1467" i="1"/>
  <c r="J1466" i="1"/>
  <c r="D1466" i="1"/>
  <c r="C1466" i="1"/>
  <c r="J1465" i="1"/>
  <c r="D1465" i="1"/>
  <c r="H1465" i="1" s="1"/>
  <c r="C1465" i="1"/>
  <c r="D1464" i="1"/>
  <c r="H1464" i="1" s="1"/>
  <c r="C1464" i="1"/>
  <c r="J1463" i="1"/>
  <c r="H1463" i="1"/>
  <c r="G1463" i="1"/>
  <c r="I1463" i="1" s="1"/>
  <c r="D1463" i="1"/>
  <c r="C1463" i="1"/>
  <c r="D1462" i="1"/>
  <c r="C1462" i="1"/>
  <c r="H1461" i="1"/>
  <c r="D1461" i="1"/>
  <c r="C1461" i="1"/>
  <c r="G1461" i="1" s="1"/>
  <c r="J1460" i="1"/>
  <c r="D1460" i="1"/>
  <c r="G1460" i="1" s="1"/>
  <c r="C1460" i="1"/>
  <c r="J1459" i="1"/>
  <c r="D1459" i="1"/>
  <c r="H1459" i="1" s="1"/>
  <c r="C1459" i="1"/>
  <c r="H1458" i="1"/>
  <c r="D1458" i="1"/>
  <c r="J1458" i="1" s="1"/>
  <c r="C1458" i="1"/>
  <c r="D1457" i="1"/>
  <c r="C1457" i="1"/>
  <c r="D1456" i="1"/>
  <c r="C1456" i="1"/>
  <c r="D1455" i="1"/>
  <c r="C1455" i="1"/>
  <c r="D1454" i="1"/>
  <c r="C1454" i="1"/>
  <c r="D1453" i="1"/>
  <c r="C1453" i="1"/>
  <c r="H1452" i="1"/>
  <c r="D1452" i="1"/>
  <c r="C1452" i="1"/>
  <c r="G1452" i="1" s="1"/>
  <c r="H1451" i="1"/>
  <c r="D1451" i="1"/>
  <c r="G1451" i="1" s="1"/>
  <c r="I1451" i="1" s="1"/>
  <c r="C1451" i="1"/>
  <c r="D1450" i="1"/>
  <c r="C1450" i="1"/>
  <c r="D1449" i="1"/>
  <c r="C1449" i="1"/>
  <c r="H1448" i="1"/>
  <c r="D1448" i="1"/>
  <c r="C1448" i="1"/>
  <c r="G1448" i="1" s="1"/>
  <c r="H1447" i="1"/>
  <c r="D1447" i="1"/>
  <c r="G1447" i="1" s="1"/>
  <c r="C1447" i="1"/>
  <c r="D1446" i="1"/>
  <c r="C1446" i="1"/>
  <c r="D1445" i="1"/>
  <c r="C1445" i="1"/>
  <c r="H1444" i="1"/>
  <c r="D1444" i="1"/>
  <c r="C1444" i="1"/>
  <c r="J1444" i="1" s="1"/>
  <c r="G1443" i="1"/>
  <c r="I1443" i="1" s="1"/>
  <c r="D1443" i="1"/>
  <c r="C1443" i="1"/>
  <c r="H1443" i="1" s="1"/>
  <c r="H1442" i="1"/>
  <c r="G1442" i="1"/>
  <c r="D1442" i="1"/>
  <c r="C1442" i="1"/>
  <c r="J1442" i="1" s="1"/>
  <c r="J1441" i="1"/>
  <c r="D1441" i="1"/>
  <c r="C1441" i="1"/>
  <c r="H1440" i="1"/>
  <c r="D1440" i="1"/>
  <c r="C1440" i="1"/>
  <c r="J1440" i="1" s="1"/>
  <c r="G1439" i="1"/>
  <c r="I1439" i="1" s="1"/>
  <c r="D1439" i="1"/>
  <c r="C1439" i="1"/>
  <c r="H1439" i="1" s="1"/>
  <c r="D1438" i="1"/>
  <c r="C1438" i="1"/>
  <c r="G1438" i="1" s="1"/>
  <c r="D1437" i="1"/>
  <c r="C1437" i="1"/>
  <c r="D1436" i="1"/>
  <c r="G1436" i="1" s="1"/>
  <c r="C1436" i="1"/>
  <c r="D1434" i="1"/>
  <c r="C1434" i="1"/>
  <c r="D1433" i="1"/>
  <c r="C1433" i="1"/>
  <c r="D1432" i="1"/>
  <c r="G1432" i="1" s="1"/>
  <c r="C1432" i="1"/>
  <c r="G1431" i="1"/>
  <c r="D1431" i="1"/>
  <c r="C1431" i="1"/>
  <c r="H1431" i="1" s="1"/>
  <c r="D1430" i="1"/>
  <c r="C1430" i="1"/>
  <c r="G1430" i="1" s="1"/>
  <c r="D1429" i="1"/>
  <c r="C1429" i="1"/>
  <c r="D1428" i="1"/>
  <c r="G1428" i="1" s="1"/>
  <c r="C1428" i="1"/>
  <c r="G1427" i="1"/>
  <c r="D1427" i="1"/>
  <c r="C1427" i="1"/>
  <c r="H1427" i="1" s="1"/>
  <c r="D1426" i="1"/>
  <c r="C1426" i="1"/>
  <c r="D1425" i="1"/>
  <c r="C1425" i="1"/>
  <c r="D1424" i="1"/>
  <c r="G1424" i="1" s="1"/>
  <c r="C1424" i="1"/>
  <c r="G1423" i="1"/>
  <c r="D1423" i="1"/>
  <c r="C1423" i="1"/>
  <c r="H1423" i="1" s="1"/>
  <c r="D1422" i="1"/>
  <c r="C1422" i="1"/>
  <c r="G1422" i="1" s="1"/>
  <c r="D1421" i="1"/>
  <c r="C1421" i="1"/>
  <c r="D1420" i="1"/>
  <c r="G1420" i="1" s="1"/>
  <c r="C1420" i="1"/>
  <c r="G1419" i="1"/>
  <c r="D1419" i="1"/>
  <c r="C1419" i="1"/>
  <c r="H1419" i="1" s="1"/>
  <c r="D1418" i="1"/>
  <c r="C1418" i="1"/>
  <c r="D1417" i="1"/>
  <c r="C1417" i="1"/>
  <c r="D1416" i="1"/>
  <c r="G1416" i="1" s="1"/>
  <c r="C1416" i="1"/>
  <c r="G1415" i="1"/>
  <c r="D1415" i="1"/>
  <c r="C1415" i="1"/>
  <c r="H1415" i="1" s="1"/>
  <c r="D1414" i="1"/>
  <c r="C1414" i="1"/>
  <c r="G1414" i="1" s="1"/>
  <c r="D1413" i="1"/>
  <c r="C1413" i="1"/>
  <c r="D1412" i="1"/>
  <c r="G1412" i="1" s="1"/>
  <c r="C1412" i="1"/>
  <c r="G1411" i="1"/>
  <c r="D1411" i="1"/>
  <c r="C1411" i="1"/>
  <c r="H1411" i="1" s="1"/>
  <c r="D1410" i="1"/>
  <c r="C1410" i="1"/>
  <c r="D1409" i="1"/>
  <c r="C1409" i="1"/>
  <c r="D1408" i="1"/>
  <c r="G1408" i="1" s="1"/>
  <c r="C1408" i="1"/>
  <c r="G1407" i="1"/>
  <c r="D1407" i="1"/>
  <c r="C1407" i="1"/>
  <c r="H1407" i="1" s="1"/>
  <c r="D1406" i="1"/>
  <c r="C1406" i="1"/>
  <c r="G1406" i="1" s="1"/>
  <c r="D1405" i="1"/>
  <c r="C1405" i="1"/>
  <c r="D1404" i="1"/>
  <c r="G1404" i="1" s="1"/>
  <c r="C1404" i="1"/>
  <c r="G1403" i="1"/>
  <c r="D1403" i="1"/>
  <c r="C1403" i="1"/>
  <c r="H1403" i="1" s="1"/>
  <c r="D1402" i="1"/>
  <c r="C1402" i="1"/>
  <c r="D1401" i="1"/>
  <c r="C1401" i="1"/>
  <c r="D1400" i="1"/>
  <c r="G1400" i="1" s="1"/>
  <c r="C1400" i="1"/>
  <c r="G1399" i="1"/>
  <c r="D1399" i="1"/>
  <c r="C1399" i="1"/>
  <c r="H1399" i="1" s="1"/>
  <c r="D1398" i="1"/>
  <c r="C1398" i="1"/>
  <c r="G1398" i="1" s="1"/>
  <c r="D1397" i="1"/>
  <c r="C1397" i="1"/>
  <c r="D1396" i="1"/>
  <c r="G1396" i="1" s="1"/>
  <c r="C1396" i="1"/>
  <c r="G1395" i="1"/>
  <c r="D1395" i="1"/>
  <c r="C1395" i="1"/>
  <c r="H1395" i="1" s="1"/>
  <c r="D1394" i="1"/>
  <c r="C1394" i="1"/>
  <c r="D1393" i="1"/>
  <c r="C1393" i="1"/>
  <c r="D1392" i="1"/>
  <c r="G1392" i="1" s="1"/>
  <c r="C1392" i="1"/>
  <c r="G1391" i="1"/>
  <c r="D1391" i="1"/>
  <c r="C1391" i="1"/>
  <c r="H1391" i="1" s="1"/>
  <c r="D1390" i="1"/>
  <c r="C1390" i="1"/>
  <c r="G1390" i="1" s="1"/>
  <c r="D1389" i="1"/>
  <c r="C1389" i="1"/>
  <c r="D1388" i="1"/>
  <c r="G1388" i="1" s="1"/>
  <c r="C1388" i="1"/>
  <c r="G1387" i="1"/>
  <c r="D1387" i="1"/>
  <c r="C1387" i="1"/>
  <c r="H1387" i="1" s="1"/>
  <c r="D1386" i="1"/>
  <c r="C1386" i="1"/>
  <c r="D1385" i="1"/>
  <c r="C1385" i="1"/>
  <c r="D1384" i="1"/>
  <c r="G1384" i="1" s="1"/>
  <c r="C1384" i="1"/>
  <c r="G1383" i="1"/>
  <c r="D1383" i="1"/>
  <c r="C1383" i="1"/>
  <c r="H1383" i="1" s="1"/>
  <c r="D1382" i="1"/>
  <c r="C1382" i="1"/>
  <c r="G1382" i="1" s="1"/>
  <c r="D1381" i="1"/>
  <c r="C1381" i="1"/>
  <c r="D1380" i="1"/>
  <c r="G1380" i="1" s="1"/>
  <c r="C1380" i="1"/>
  <c r="G1379" i="1"/>
  <c r="D1379" i="1"/>
  <c r="C1379" i="1"/>
  <c r="H1379" i="1" s="1"/>
  <c r="D1378" i="1"/>
  <c r="C1378" i="1"/>
  <c r="D1377" i="1"/>
  <c r="C1377" i="1"/>
  <c r="D1376" i="1"/>
  <c r="G1376" i="1" s="1"/>
  <c r="C1376" i="1"/>
  <c r="G1375" i="1"/>
  <c r="D1375" i="1"/>
  <c r="C1375" i="1"/>
  <c r="H1375" i="1" s="1"/>
  <c r="D1374" i="1"/>
  <c r="C1374" i="1"/>
  <c r="G1374" i="1" s="1"/>
  <c r="D1373" i="1"/>
  <c r="C1373" i="1"/>
  <c r="D1372" i="1"/>
  <c r="G1372" i="1" s="1"/>
  <c r="C1372" i="1"/>
  <c r="G1371" i="1"/>
  <c r="D1371" i="1"/>
  <c r="C1371" i="1"/>
  <c r="H1371" i="1" s="1"/>
  <c r="D1370" i="1"/>
  <c r="C1370" i="1"/>
  <c r="D1369" i="1"/>
  <c r="C1369" i="1"/>
  <c r="D1368" i="1"/>
  <c r="G1368" i="1" s="1"/>
  <c r="C1368" i="1"/>
  <c r="G1367" i="1"/>
  <c r="D1367" i="1"/>
  <c r="C1367" i="1"/>
  <c r="H1367" i="1" s="1"/>
  <c r="D1366" i="1"/>
  <c r="C1366" i="1"/>
  <c r="G1366" i="1" s="1"/>
  <c r="D1365" i="1"/>
  <c r="C1365" i="1"/>
  <c r="D1364" i="1"/>
  <c r="G1364" i="1" s="1"/>
  <c r="C1364" i="1"/>
  <c r="G1363" i="1"/>
  <c r="D1363" i="1"/>
  <c r="C1363" i="1"/>
  <c r="H1363" i="1" s="1"/>
  <c r="D1362" i="1"/>
  <c r="C1362" i="1"/>
  <c r="D1361" i="1"/>
  <c r="C1361" i="1"/>
  <c r="D1360" i="1"/>
  <c r="G1360" i="1" s="1"/>
  <c r="C1360" i="1"/>
  <c r="G1359" i="1"/>
  <c r="D1359" i="1"/>
  <c r="C1359" i="1"/>
  <c r="H1359" i="1" s="1"/>
  <c r="D1358" i="1"/>
  <c r="C1358" i="1"/>
  <c r="G1358" i="1" s="1"/>
  <c r="D1357" i="1"/>
  <c r="C1357" i="1"/>
  <c r="D1356" i="1"/>
  <c r="G1356" i="1" s="1"/>
  <c r="C1356" i="1"/>
  <c r="G1355" i="1"/>
  <c r="D1355" i="1"/>
  <c r="C1355" i="1"/>
  <c r="H1355" i="1" s="1"/>
  <c r="D1354" i="1"/>
  <c r="C1354" i="1"/>
  <c r="D1353" i="1"/>
  <c r="C1353"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D1116" i="1"/>
  <c r="C1116" i="1"/>
  <c r="H1115" i="1"/>
  <c r="D1115" i="1"/>
  <c r="G1115" i="1" s="1"/>
  <c r="C1115" i="1"/>
  <c r="D1114" i="1"/>
  <c r="G1114" i="1" s="1"/>
  <c r="C1114" i="1"/>
  <c r="H1113" i="1"/>
  <c r="D1113" i="1"/>
  <c r="G1113" i="1" s="1"/>
  <c r="C1113" i="1"/>
  <c r="D1112" i="1"/>
  <c r="C1112" i="1"/>
  <c r="H1111" i="1"/>
  <c r="D1111" i="1"/>
  <c r="G1111" i="1" s="1"/>
  <c r="C1111" i="1"/>
  <c r="D1110" i="1"/>
  <c r="G1110" i="1" s="1"/>
  <c r="C1110" i="1"/>
  <c r="H1109" i="1"/>
  <c r="D1109" i="1"/>
  <c r="G1109" i="1" s="1"/>
  <c r="C1109" i="1"/>
  <c r="D1108" i="1"/>
  <c r="C1108" i="1"/>
  <c r="H1107" i="1"/>
  <c r="D1107" i="1"/>
  <c r="G1107" i="1" s="1"/>
  <c r="C1107" i="1"/>
  <c r="D1106" i="1"/>
  <c r="G1106" i="1" s="1"/>
  <c r="C1106" i="1"/>
  <c r="H1105" i="1"/>
  <c r="D1105" i="1"/>
  <c r="G1105" i="1" s="1"/>
  <c r="C1105" i="1"/>
  <c r="D1104" i="1"/>
  <c r="C1104" i="1"/>
  <c r="H1103" i="1"/>
  <c r="D1103" i="1"/>
  <c r="G1103" i="1" s="1"/>
  <c r="C1103" i="1"/>
  <c r="D1102" i="1"/>
  <c r="G1102" i="1" s="1"/>
  <c r="C1102" i="1"/>
  <c r="H1101" i="1"/>
  <c r="D1101" i="1"/>
  <c r="G1101" i="1" s="1"/>
  <c r="C1101" i="1"/>
  <c r="D1100" i="1"/>
  <c r="C1100" i="1"/>
  <c r="H1099" i="1"/>
  <c r="D1099" i="1"/>
  <c r="G1099" i="1" s="1"/>
  <c r="C1099" i="1"/>
  <c r="D1098" i="1"/>
  <c r="G1098" i="1" s="1"/>
  <c r="C1098" i="1"/>
  <c r="H1097" i="1"/>
  <c r="D1097" i="1"/>
  <c r="G1097" i="1" s="1"/>
  <c r="C1097" i="1"/>
  <c r="D1096" i="1"/>
  <c r="D1095" i="1"/>
  <c r="G1095" i="1" s="1"/>
  <c r="C1095" i="1"/>
  <c r="H1094" i="1"/>
  <c r="D1094" i="1"/>
  <c r="G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H983" i="1"/>
  <c r="D983" i="1"/>
  <c r="G983" i="1" s="1"/>
  <c r="C983" i="1"/>
  <c r="H982" i="1"/>
  <c r="D982" i="1"/>
  <c r="G982" i="1" s="1"/>
  <c r="C982" i="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D715" i="1"/>
  <c r="H715" i="1" s="1"/>
  <c r="C715" i="1"/>
  <c r="H714" i="1"/>
  <c r="D714" i="1"/>
  <c r="C714" i="1"/>
  <c r="G714" i="1" s="1"/>
  <c r="H713" i="1"/>
  <c r="D713" i="1"/>
  <c r="C713" i="1"/>
  <c r="G713" i="1" s="1"/>
  <c r="H712" i="1"/>
  <c r="D712" i="1"/>
  <c r="C712" i="1"/>
  <c r="G712" i="1" s="1"/>
  <c r="D711" i="1"/>
  <c r="H711" i="1" s="1"/>
  <c r="C711" i="1"/>
  <c r="D710" i="1"/>
  <c r="H710" i="1" s="1"/>
  <c r="C710" i="1"/>
  <c r="D709" i="1"/>
  <c r="H709" i="1" s="1"/>
  <c r="C709" i="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H647" i="1"/>
  <c r="D647" i="1"/>
  <c r="C647" i="1"/>
  <c r="H646" i="1"/>
  <c r="D646" i="1"/>
  <c r="C646" i="1"/>
  <c r="G646" i="1" s="1"/>
  <c r="D645" i="1"/>
  <c r="H645" i="1" s="1"/>
  <c r="C645" i="1"/>
  <c r="D644" i="1"/>
  <c r="H644" i="1" s="1"/>
  <c r="C644" i="1"/>
  <c r="G644" i="1" s="1"/>
  <c r="D643" i="1"/>
  <c r="H643" i="1" s="1"/>
  <c r="C643" i="1"/>
  <c r="D642" i="1"/>
  <c r="H642" i="1" s="1"/>
  <c r="C642" i="1"/>
  <c r="D641" i="1"/>
  <c r="H641" i="1" s="1"/>
  <c r="C641"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C415" i="1"/>
  <c r="H413" i="1"/>
  <c r="D413" i="1"/>
  <c r="C413" i="1"/>
  <c r="G413" i="1" s="1"/>
  <c r="D412" i="1"/>
  <c r="H412" i="1" s="1"/>
  <c r="C412" i="1"/>
  <c r="D411" i="1"/>
  <c r="H411" i="1" s="1"/>
  <c r="C411" i="1"/>
  <c r="H406" i="1"/>
  <c r="D406" i="1"/>
  <c r="C406" i="1"/>
  <c r="G406" i="1" s="1"/>
  <c r="D405" i="1"/>
  <c r="H405" i="1" s="1"/>
  <c r="C405" i="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D365" i="1"/>
  <c r="G365" i="1" s="1"/>
  <c r="C365" i="1"/>
  <c r="D364" i="1"/>
  <c r="G364" i="1" s="1"/>
  <c r="C364" i="1"/>
  <c r="H363" i="1"/>
  <c r="D363" i="1"/>
  <c r="G363" i="1" s="1"/>
  <c r="C363" i="1"/>
  <c r="H362" i="1"/>
  <c r="D362" i="1"/>
  <c r="G362" i="1" s="1"/>
  <c r="C362" i="1"/>
  <c r="H361" i="1"/>
  <c r="D361" i="1"/>
  <c r="G361" i="1" s="1"/>
  <c r="C361" i="1"/>
  <c r="H360" i="1"/>
  <c r="D360" i="1"/>
  <c r="G360" i="1" s="1"/>
  <c r="C360" i="1"/>
  <c r="H359" i="1"/>
  <c r="D359" i="1"/>
  <c r="G359" i="1" s="1"/>
  <c r="C359" i="1"/>
  <c r="D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D347" i="1"/>
  <c r="C347" i="1"/>
  <c r="H346" i="1"/>
  <c r="D346" i="1"/>
  <c r="G346" i="1" s="1"/>
  <c r="C346" i="1"/>
  <c r="D344" i="1"/>
  <c r="C344" i="1"/>
  <c r="H343" i="1"/>
  <c r="D343" i="1"/>
  <c r="G343" i="1" s="1"/>
  <c r="C343" i="1"/>
  <c r="D342" i="1"/>
  <c r="C342" i="1"/>
  <c r="H341" i="1"/>
  <c r="D341" i="1"/>
  <c r="G341" i="1" s="1"/>
  <c r="C341" i="1"/>
  <c r="D340" i="1"/>
  <c r="C340" i="1"/>
  <c r="H339" i="1"/>
  <c r="D339" i="1"/>
  <c r="G339" i="1" s="1"/>
  <c r="C339" i="1"/>
  <c r="D338" i="1"/>
  <c r="C338" i="1"/>
  <c r="H337" i="1"/>
  <c r="D337" i="1"/>
  <c r="G337" i="1" s="1"/>
  <c r="C337" i="1"/>
  <c r="D336" i="1"/>
  <c r="C336" i="1"/>
  <c r="H335" i="1"/>
  <c r="D335" i="1"/>
  <c r="G335" i="1" s="1"/>
  <c r="C335" i="1"/>
  <c r="D334" i="1"/>
  <c r="C334" i="1"/>
  <c r="H333" i="1"/>
  <c r="D333" i="1"/>
  <c r="G333" i="1" s="1"/>
  <c r="C333" i="1"/>
  <c r="D332" i="1"/>
  <c r="C332" i="1"/>
  <c r="H331" i="1"/>
  <c r="D331" i="1"/>
  <c r="G331" i="1" s="1"/>
  <c r="C331" i="1"/>
  <c r="D330" i="1"/>
  <c r="C330" i="1"/>
  <c r="H329" i="1"/>
  <c r="D329" i="1"/>
  <c r="G329" i="1" s="1"/>
  <c r="C329" i="1"/>
  <c r="D328" i="1"/>
  <c r="C328" i="1"/>
  <c r="H327" i="1"/>
  <c r="D327" i="1"/>
  <c r="G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D305" i="1"/>
  <c r="G305" i="1" s="1"/>
  <c r="C305" i="1"/>
  <c r="H304" i="1"/>
  <c r="D304" i="1"/>
  <c r="G304" i="1" s="1"/>
  <c r="C304" i="1"/>
  <c r="D303" i="1"/>
  <c r="G303" i="1" s="1"/>
  <c r="C303" i="1"/>
  <c r="D302" i="1"/>
  <c r="G302" i="1" s="1"/>
  <c r="C302" i="1"/>
  <c r="D301" i="1"/>
  <c r="G301" i="1" s="1"/>
  <c r="C301" i="1"/>
  <c r="H300" i="1"/>
  <c r="D300" i="1"/>
  <c r="G300" i="1" s="1"/>
  <c r="C300" i="1"/>
  <c r="D299" i="1"/>
  <c r="G299" i="1" s="1"/>
  <c r="C299" i="1"/>
  <c r="D298" i="1"/>
  <c r="G298" i="1" s="1"/>
  <c r="C298" i="1"/>
  <c r="D297" i="1"/>
  <c r="G297" i="1" s="1"/>
  <c r="C297" i="1"/>
  <c r="H296" i="1"/>
  <c r="D296" i="1"/>
  <c r="G296" i="1" s="1"/>
  <c r="C296" i="1"/>
  <c r="D295" i="1"/>
  <c r="G295" i="1" s="1"/>
  <c r="C295" i="1"/>
  <c r="D294" i="1"/>
  <c r="D292" i="1"/>
  <c r="H292" i="1" s="1"/>
  <c r="C292" i="1"/>
  <c r="G292" i="1" s="1"/>
  <c r="H291" i="1"/>
  <c r="D291" i="1"/>
  <c r="C291" i="1"/>
  <c r="G291" i="1" s="1"/>
  <c r="D290" i="1"/>
  <c r="H290" i="1" s="1"/>
  <c r="C290" i="1"/>
  <c r="D289" i="1"/>
  <c r="H289" i="1" s="1"/>
  <c r="C289" i="1"/>
  <c r="D288" i="1"/>
  <c r="H288" i="1" s="1"/>
  <c r="C288" i="1"/>
  <c r="C284" i="1"/>
  <c r="D283" i="1"/>
  <c r="H283" i="1" s="1"/>
  <c r="C283" i="1"/>
  <c r="G283" i="1" s="1"/>
  <c r="D282" i="1"/>
  <c r="H282" i="1" s="1"/>
  <c r="C282" i="1"/>
  <c r="G282" i="1" s="1"/>
  <c r="D281" i="1"/>
  <c r="H281" i="1" s="1"/>
  <c r="C281" i="1"/>
  <c r="D280" i="1"/>
  <c r="H280" i="1" s="1"/>
  <c r="C280" i="1"/>
  <c r="G280" i="1" s="1"/>
  <c r="D279" i="1"/>
  <c r="H279" i="1" s="1"/>
  <c r="C279" i="1"/>
  <c r="G279" i="1" s="1"/>
  <c r="H278" i="1"/>
  <c r="D278" i="1"/>
  <c r="C278" i="1"/>
  <c r="G278" i="1" s="1"/>
  <c r="D277" i="1"/>
  <c r="H277" i="1" s="1"/>
  <c r="C277" i="1"/>
  <c r="D276" i="1"/>
  <c r="H276" i="1" s="1"/>
  <c r="C276" i="1"/>
  <c r="G276" i="1" s="1"/>
  <c r="D275" i="1"/>
  <c r="H275" i="1" s="1"/>
  <c r="C275" i="1"/>
  <c r="G275" i="1" s="1"/>
  <c r="H274" i="1"/>
  <c r="D274" i="1"/>
  <c r="C274" i="1"/>
  <c r="G274" i="1" s="1"/>
  <c r="D273" i="1"/>
  <c r="H273" i="1" s="1"/>
  <c r="C273" i="1"/>
  <c r="D272" i="1"/>
  <c r="H272" i="1" s="1"/>
  <c r="C272" i="1"/>
  <c r="G272" i="1" s="1"/>
  <c r="D271" i="1"/>
  <c r="H271" i="1" s="1"/>
  <c r="C271" i="1"/>
  <c r="G271" i="1" s="1"/>
  <c r="H270" i="1"/>
  <c r="D270" i="1"/>
  <c r="C270" i="1"/>
  <c r="G270" i="1" s="1"/>
  <c r="D269" i="1"/>
  <c r="H269" i="1" s="1"/>
  <c r="C269" i="1"/>
  <c r="D268" i="1"/>
  <c r="H268" i="1" s="1"/>
  <c r="C268" i="1"/>
  <c r="G268" i="1" s="1"/>
  <c r="D267" i="1"/>
  <c r="H267" i="1" s="1"/>
  <c r="C267" i="1"/>
  <c r="G267" i="1" s="1"/>
  <c r="H266" i="1"/>
  <c r="D266" i="1"/>
  <c r="C266" i="1"/>
  <c r="G266" i="1" s="1"/>
  <c r="D265" i="1"/>
  <c r="H265" i="1" s="1"/>
  <c r="C265" i="1"/>
  <c r="D264" i="1"/>
  <c r="H264" i="1" s="1"/>
  <c r="C264" i="1"/>
  <c r="G264" i="1" s="1"/>
  <c r="D263" i="1"/>
  <c r="H263" i="1" s="1"/>
  <c r="C263" i="1"/>
  <c r="G263" i="1" s="1"/>
  <c r="H262" i="1"/>
  <c r="D262" i="1"/>
  <c r="C262" i="1"/>
  <c r="G262" i="1" s="1"/>
  <c r="D261" i="1"/>
  <c r="H261" i="1" s="1"/>
  <c r="C261" i="1"/>
  <c r="D260" i="1"/>
  <c r="H260" i="1" s="1"/>
  <c r="C260" i="1"/>
  <c r="G260" i="1" s="1"/>
  <c r="D259" i="1"/>
  <c r="H259" i="1" s="1"/>
  <c r="C259" i="1"/>
  <c r="H258" i="1"/>
  <c r="D258" i="1"/>
  <c r="C258" i="1"/>
  <c r="G258" i="1" s="1"/>
  <c r="D257" i="1"/>
  <c r="H257" i="1" s="1"/>
  <c r="C257" i="1"/>
  <c r="D256" i="1"/>
  <c r="H256" i="1" s="1"/>
  <c r="C256" i="1"/>
  <c r="G256" i="1" s="1"/>
  <c r="D255" i="1"/>
  <c r="H255" i="1" s="1"/>
  <c r="C255" i="1"/>
  <c r="G255" i="1" s="1"/>
  <c r="H254" i="1"/>
  <c r="D254" i="1"/>
  <c r="G254" i="1" s="1"/>
  <c r="C254" i="1"/>
  <c r="D253" i="1"/>
  <c r="G253" i="1" s="1"/>
  <c r="C253" i="1"/>
  <c r="D252" i="1"/>
  <c r="G252" i="1" s="1"/>
  <c r="C252" i="1"/>
  <c r="D251" i="1"/>
  <c r="G251" i="1" s="1"/>
  <c r="C251" i="1"/>
  <c r="H250" i="1"/>
  <c r="D250" i="1"/>
  <c r="G250" i="1" s="1"/>
  <c r="C250" i="1"/>
  <c r="D249" i="1"/>
  <c r="G249" i="1" s="1"/>
  <c r="C249" i="1"/>
  <c r="D248" i="1"/>
  <c r="H247" i="1"/>
  <c r="D247" i="1"/>
  <c r="G247" i="1" s="1"/>
  <c r="C247" i="1"/>
  <c r="D246" i="1"/>
  <c r="G246" i="1" s="1"/>
  <c r="C246" i="1"/>
  <c r="D245" i="1"/>
  <c r="G245" i="1" s="1"/>
  <c r="C245" i="1"/>
  <c r="D244" i="1"/>
  <c r="G244" i="1" s="1"/>
  <c r="C244" i="1"/>
  <c r="H243" i="1"/>
  <c r="D243" i="1"/>
  <c r="G243" i="1" s="1"/>
  <c r="C243" i="1"/>
  <c r="D242" i="1"/>
  <c r="G242" i="1" s="1"/>
  <c r="C242" i="1"/>
  <c r="D241" i="1"/>
  <c r="G241" i="1" s="1"/>
  <c r="C241" i="1"/>
  <c r="D240" i="1"/>
  <c r="G240" i="1" s="1"/>
  <c r="C240" i="1"/>
  <c r="H239" i="1"/>
  <c r="D239" i="1"/>
  <c r="G239" i="1" s="1"/>
  <c r="C239" i="1"/>
  <c r="D238" i="1"/>
  <c r="G238" i="1" s="1"/>
  <c r="C238" i="1"/>
  <c r="D237" i="1"/>
  <c r="G237" i="1" s="1"/>
  <c r="C237" i="1"/>
  <c r="D236" i="1"/>
  <c r="G236" i="1" s="1"/>
  <c r="C236" i="1"/>
  <c r="H235" i="1"/>
  <c r="D235" i="1"/>
  <c r="G235" i="1" s="1"/>
  <c r="C235" i="1"/>
  <c r="D234" i="1"/>
  <c r="G234" i="1" s="1"/>
  <c r="C234" i="1"/>
  <c r="D233" i="1"/>
  <c r="G233" i="1" s="1"/>
  <c r="C233" i="1"/>
  <c r="D232" i="1"/>
  <c r="G232" i="1" s="1"/>
  <c r="C232" i="1"/>
  <c r="H231" i="1"/>
  <c r="D231" i="1"/>
  <c r="G231" i="1" s="1"/>
  <c r="C231" i="1"/>
  <c r="D230" i="1"/>
  <c r="G230" i="1" s="1"/>
  <c r="C230" i="1"/>
  <c r="D229" i="1"/>
  <c r="G229" i="1" s="1"/>
  <c r="C229" i="1"/>
  <c r="D228" i="1"/>
  <c r="G228" i="1" s="1"/>
  <c r="C228" i="1"/>
  <c r="H227" i="1"/>
  <c r="D227" i="1"/>
  <c r="G227" i="1" s="1"/>
  <c r="C227" i="1"/>
  <c r="D226" i="1"/>
  <c r="G226" i="1" s="1"/>
  <c r="C226" i="1"/>
  <c r="D225" i="1"/>
  <c r="G225" i="1" s="1"/>
  <c r="C225" i="1"/>
  <c r="D224" i="1"/>
  <c r="G224" i="1" s="1"/>
  <c r="C224" i="1"/>
  <c r="H223" i="1"/>
  <c r="D223" i="1"/>
  <c r="G223" i="1" s="1"/>
  <c r="C223" i="1"/>
  <c r="D222" i="1"/>
  <c r="G222" i="1" s="1"/>
  <c r="C222" i="1"/>
  <c r="D221" i="1"/>
  <c r="G221" i="1" s="1"/>
  <c r="C221" i="1"/>
  <c r="D220" i="1"/>
  <c r="D219" i="1"/>
  <c r="G219" i="1" s="1"/>
  <c r="C219" i="1"/>
  <c r="D218" i="1"/>
  <c r="G218" i="1" s="1"/>
  <c r="C218" i="1"/>
  <c r="D217" i="1"/>
  <c r="G217" i="1" s="1"/>
  <c r="C217" i="1"/>
  <c r="H216" i="1"/>
  <c r="D216" i="1"/>
  <c r="G216" i="1" s="1"/>
  <c r="C216" i="1"/>
  <c r="D215" i="1"/>
  <c r="G215" i="1" s="1"/>
  <c r="C215" i="1"/>
  <c r="D214" i="1"/>
  <c r="G214" i="1" s="1"/>
  <c r="C214" i="1"/>
  <c r="D213" i="1"/>
  <c r="G213" i="1" s="1"/>
  <c r="C213" i="1"/>
  <c r="H212" i="1"/>
  <c r="D212" i="1"/>
  <c r="G212" i="1" s="1"/>
  <c r="C212" i="1"/>
  <c r="D211" i="1"/>
  <c r="G211" i="1" s="1"/>
  <c r="C211" i="1"/>
  <c r="D210" i="1"/>
  <c r="G210" i="1" s="1"/>
  <c r="C210" i="1"/>
  <c r="D209" i="1"/>
  <c r="G209" i="1" s="1"/>
  <c r="C209" i="1"/>
  <c r="H208" i="1"/>
  <c r="D208" i="1"/>
  <c r="G208" i="1" s="1"/>
  <c r="C208" i="1"/>
  <c r="D207" i="1"/>
  <c r="G207" i="1" s="1"/>
  <c r="C207" i="1"/>
  <c r="D206" i="1"/>
  <c r="G206" i="1" s="1"/>
  <c r="C206" i="1"/>
  <c r="D205" i="1"/>
  <c r="G205" i="1" s="1"/>
  <c r="C205" i="1"/>
  <c r="H204" i="1"/>
  <c r="D204" i="1"/>
  <c r="G204" i="1" s="1"/>
  <c r="C204" i="1"/>
  <c r="D203" i="1"/>
  <c r="G203" i="1" s="1"/>
  <c r="C203" i="1"/>
  <c r="D202" i="1"/>
  <c r="G202" i="1" s="1"/>
  <c r="C202" i="1"/>
  <c r="D201" i="1"/>
  <c r="G201" i="1" s="1"/>
  <c r="C201" i="1"/>
  <c r="H200" i="1"/>
  <c r="D200" i="1"/>
  <c r="G200" i="1" s="1"/>
  <c r="C200" i="1"/>
  <c r="D199" i="1"/>
  <c r="G199" i="1" s="1"/>
  <c r="C199" i="1"/>
  <c r="D198" i="1"/>
  <c r="G198" i="1" s="1"/>
  <c r="C198" i="1"/>
  <c r="D197" i="1"/>
  <c r="G197" i="1" s="1"/>
  <c r="C197" i="1"/>
  <c r="H196" i="1"/>
  <c r="D196" i="1"/>
  <c r="G196" i="1" s="1"/>
  <c r="C196" i="1"/>
  <c r="D195" i="1"/>
  <c r="G195" i="1" s="1"/>
  <c r="C195" i="1"/>
  <c r="D194" i="1"/>
  <c r="G194" i="1" s="1"/>
  <c r="C194" i="1"/>
  <c r="D193" i="1"/>
  <c r="G193" i="1" s="1"/>
  <c r="C193" i="1"/>
  <c r="D192" i="1"/>
  <c r="G192" i="1" s="1"/>
  <c r="C192" i="1"/>
  <c r="D191" i="1"/>
  <c r="G191" i="1" s="1"/>
  <c r="C191" i="1"/>
  <c r="D190" i="1"/>
  <c r="G190" i="1" s="1"/>
  <c r="C190" i="1"/>
  <c r="D189" i="1"/>
  <c r="G189" i="1" s="1"/>
  <c r="C189" i="1"/>
  <c r="H188" i="1"/>
  <c r="D188" i="1"/>
  <c r="G188" i="1" s="1"/>
  <c r="C188" i="1"/>
  <c r="D187" i="1"/>
  <c r="G187" i="1" s="1"/>
  <c r="C187" i="1"/>
  <c r="D186" i="1"/>
  <c r="G186" i="1" s="1"/>
  <c r="C186" i="1"/>
  <c r="D185" i="1"/>
  <c r="G185" i="1" s="1"/>
  <c r="C185" i="1"/>
  <c r="D184" i="1"/>
  <c r="G184" i="1" s="1"/>
  <c r="C184" i="1"/>
  <c r="D183" i="1"/>
  <c r="G183" i="1" s="1"/>
  <c r="C183" i="1"/>
  <c r="D182" i="1"/>
  <c r="G182" i="1" s="1"/>
  <c r="C182" i="1"/>
  <c r="D181" i="1"/>
  <c r="G181" i="1" s="1"/>
  <c r="C181" i="1"/>
  <c r="H180"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H172" i="1"/>
  <c r="D172" i="1"/>
  <c r="G172" i="1" s="1"/>
  <c r="C172" i="1"/>
  <c r="D171" i="1"/>
  <c r="G171" i="1" s="1"/>
  <c r="C171" i="1"/>
  <c r="D170" i="1"/>
  <c r="G170" i="1" s="1"/>
  <c r="C170" i="1"/>
  <c r="D169" i="1"/>
  <c r="G169" i="1" s="1"/>
  <c r="C169" i="1"/>
  <c r="H168" i="1"/>
  <c r="D168" i="1"/>
  <c r="G168" i="1" s="1"/>
  <c r="C168" i="1"/>
  <c r="D167" i="1"/>
  <c r="G167" i="1" s="1"/>
  <c r="C167" i="1"/>
  <c r="D166" i="1"/>
  <c r="G166" i="1" s="1"/>
  <c r="C166" i="1"/>
  <c r="D165" i="1"/>
  <c r="G165" i="1" s="1"/>
  <c r="C165" i="1"/>
  <c r="H164" i="1"/>
  <c r="D164" i="1"/>
  <c r="G164" i="1" s="1"/>
  <c r="C164" i="1"/>
  <c r="D163" i="1"/>
  <c r="G163" i="1" s="1"/>
  <c r="C163" i="1"/>
  <c r="D162" i="1"/>
  <c r="G162" i="1" s="1"/>
  <c r="C162" i="1"/>
  <c r="D161" i="1"/>
  <c r="G161" i="1" s="1"/>
  <c r="C161" i="1"/>
  <c r="D160" i="1"/>
  <c r="G160" i="1" s="1"/>
  <c r="C160" i="1"/>
  <c r="C159" i="1"/>
  <c r="D158" i="1"/>
  <c r="G158" i="1" s="1"/>
  <c r="C158" i="1"/>
  <c r="D157" i="1"/>
  <c r="G157" i="1" s="1"/>
  <c r="C157" i="1"/>
  <c r="H156" i="1"/>
  <c r="D156" i="1"/>
  <c r="G156" i="1" s="1"/>
  <c r="C156" i="1"/>
  <c r="D155" i="1"/>
  <c r="G155" i="1" s="1"/>
  <c r="C155" i="1"/>
  <c r="D154" i="1"/>
  <c r="G154" i="1" s="1"/>
  <c r="C154" i="1"/>
  <c r="D153" i="1"/>
  <c r="G153" i="1" s="1"/>
  <c r="C153" i="1"/>
  <c r="D152" i="1"/>
  <c r="G152" i="1" s="1"/>
  <c r="C152" i="1"/>
  <c r="D151" i="1"/>
  <c r="G151" i="1" s="1"/>
  <c r="C151" i="1"/>
  <c r="D150" i="1"/>
  <c r="H150" i="1" s="1"/>
  <c r="C150" i="1"/>
  <c r="D149" i="1"/>
  <c r="H149" i="1" s="1"/>
  <c r="C149" i="1"/>
  <c r="C148" i="1"/>
  <c r="D146" i="1"/>
  <c r="H146" i="1" s="1"/>
  <c r="C146"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G132" i="1"/>
  <c r="D132" i="1"/>
  <c r="H132" i="1" s="1"/>
  <c r="C132" i="1"/>
  <c r="D131" i="1"/>
  <c r="H131" i="1" s="1"/>
  <c r="C131" i="1"/>
  <c r="D130" i="1"/>
  <c r="H130" i="1" s="1"/>
  <c r="C130" i="1"/>
  <c r="D129" i="1"/>
  <c r="H129" i="1" s="1"/>
  <c r="C129" i="1"/>
  <c r="G128" i="1"/>
  <c r="D128" i="1"/>
  <c r="H128" i="1" s="1"/>
  <c r="C128" i="1"/>
  <c r="G127" i="1"/>
  <c r="D127" i="1"/>
  <c r="H127" i="1" s="1"/>
  <c r="C127" i="1"/>
  <c r="G126" i="1"/>
  <c r="D126" i="1"/>
  <c r="H126" i="1" s="1"/>
  <c r="C126" i="1"/>
  <c r="G125" i="1"/>
  <c r="D125" i="1"/>
  <c r="H125" i="1" s="1"/>
  <c r="C125" i="1"/>
  <c r="G124" i="1"/>
  <c r="D124" i="1"/>
  <c r="H124" i="1" s="1"/>
  <c r="C124" i="1"/>
  <c r="D123" i="1"/>
  <c r="H123" i="1" s="1"/>
  <c r="C123" i="1"/>
  <c r="D122" i="1"/>
  <c r="H122" i="1" s="1"/>
  <c r="C122" i="1"/>
  <c r="D121" i="1"/>
  <c r="H121" i="1" s="1"/>
  <c r="C121" i="1"/>
  <c r="D120" i="1"/>
  <c r="H120" i="1" s="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D113" i="1"/>
  <c r="H113" i="1" s="1"/>
  <c r="C113" i="1"/>
  <c r="G112"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G105" i="1"/>
  <c r="D105" i="1"/>
  <c r="H105" i="1" s="1"/>
  <c r="C105" i="1"/>
  <c r="G104" i="1"/>
  <c r="D104" i="1"/>
  <c r="H104" i="1" s="1"/>
  <c r="C104" i="1"/>
  <c r="G103"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C82" i="1"/>
  <c r="G82" i="1" s="1"/>
  <c r="D81" i="1"/>
  <c r="H81" i="1" s="1"/>
  <c r="C81" i="1"/>
  <c r="H80" i="1"/>
  <c r="D80" i="1"/>
  <c r="C80" i="1"/>
  <c r="G80" i="1" s="1"/>
  <c r="H79" i="1"/>
  <c r="D79" i="1"/>
  <c r="C79" i="1"/>
  <c r="G79" i="1" s="1"/>
  <c r="H77" i="1"/>
  <c r="D77" i="1"/>
  <c r="C77" i="1"/>
  <c r="G77" i="1" s="1"/>
  <c r="D76" i="1"/>
  <c r="H76" i="1" s="1"/>
  <c r="C76" i="1"/>
  <c r="H75" i="1"/>
  <c r="D75" i="1"/>
  <c r="C75" i="1"/>
  <c r="G75" i="1" s="1"/>
  <c r="D74" i="1"/>
  <c r="H74" i="1" s="1"/>
  <c r="C74" i="1"/>
  <c r="D73" i="1"/>
  <c r="H73" i="1" s="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D32" i="1"/>
  <c r="H32" i="1" s="1"/>
  <c r="C32" i="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6" i="9" l="1"/>
  <c r="B26" i="9" s="1"/>
  <c r="G649" i="1"/>
  <c r="G647" i="1"/>
  <c r="E22" i="9"/>
  <c r="B22" i="9" s="1"/>
  <c r="G289" i="1"/>
  <c r="E283" i="9"/>
  <c r="B283" i="9" s="1"/>
  <c r="E284" i="9"/>
  <c r="B284" i="9" s="1"/>
  <c r="G1578" i="1"/>
  <c r="H1576" i="1"/>
  <c r="G1510" i="1"/>
  <c r="C1501" i="1"/>
  <c r="G1502" i="1"/>
  <c r="G1492" i="1"/>
  <c r="G1486" i="1"/>
  <c r="H1483" i="1"/>
  <c r="G1484" i="1"/>
  <c r="H1481" i="1"/>
  <c r="G715" i="1"/>
  <c r="G711" i="1"/>
  <c r="G710" i="1"/>
  <c r="G709" i="1"/>
  <c r="E39" i="9"/>
  <c r="B39" i="9" s="1"/>
  <c r="G643" i="1"/>
  <c r="G642" i="1"/>
  <c r="G645" i="1"/>
  <c r="G641" i="1"/>
  <c r="E644" i="4"/>
  <c r="D638" i="1" s="1"/>
  <c r="G405" i="1"/>
  <c r="H365" i="1"/>
  <c r="H364" i="1"/>
  <c r="G288" i="1"/>
  <c r="G412" i="1"/>
  <c r="G411" i="1"/>
  <c r="G259" i="1"/>
  <c r="H192" i="1"/>
  <c r="E46" i="9"/>
  <c r="B46" i="9" s="1"/>
  <c r="H184" i="1"/>
  <c r="F188" i="4"/>
  <c r="E43" i="9"/>
  <c r="B43" i="9" s="1"/>
  <c r="F219" i="9"/>
  <c r="E42" i="9"/>
  <c r="B42" i="9" s="1"/>
  <c r="F218" i="9"/>
  <c r="B218" i="9" s="1"/>
  <c r="H176" i="1"/>
  <c r="F177" i="4"/>
  <c r="E163" i="4"/>
  <c r="D159" i="1" s="1"/>
  <c r="G159" i="1" s="1"/>
  <c r="F164" i="4"/>
  <c r="H160" i="1"/>
  <c r="H152" i="1"/>
  <c r="E152" i="4"/>
  <c r="D148" i="1" s="1"/>
  <c r="H148" i="1" s="1"/>
  <c r="G130" i="1"/>
  <c r="G129" i="1"/>
  <c r="G131" i="1"/>
  <c r="F134" i="4"/>
  <c r="G123" i="1"/>
  <c r="G121" i="1"/>
  <c r="G120" i="1"/>
  <c r="F124" i="4"/>
  <c r="G122" i="1"/>
  <c r="G113" i="1"/>
  <c r="G108" i="1"/>
  <c r="F216" i="9"/>
  <c r="B216" i="9" s="1"/>
  <c r="E82" i="4"/>
  <c r="D78" i="1" s="1"/>
  <c r="G81" i="1"/>
  <c r="G76" i="1"/>
  <c r="G74" i="1"/>
  <c r="E50" i="4"/>
  <c r="D46" i="1" s="1"/>
  <c r="G25" i="1"/>
  <c r="G32" i="1"/>
  <c r="E7" i="4"/>
  <c r="D3" i="1" s="1"/>
  <c r="G284" i="1"/>
  <c r="F214" i="9"/>
  <c r="B214" i="9" s="1"/>
  <c r="G340" i="1"/>
  <c r="H340" i="1"/>
  <c r="G332" i="1"/>
  <c r="H332" i="1"/>
  <c r="G347" i="1"/>
  <c r="H347" i="1"/>
  <c r="G1450" i="1"/>
  <c r="H1450" i="1"/>
  <c r="J1450" i="1"/>
  <c r="G148" i="1"/>
  <c r="G149" i="1"/>
  <c r="G150" i="1"/>
  <c r="H151" i="1"/>
  <c r="H155" i="1"/>
  <c r="H163" i="1"/>
  <c r="H167" i="1"/>
  <c r="H171" i="1"/>
  <c r="H175" i="1"/>
  <c r="H179" i="1"/>
  <c r="H183" i="1"/>
  <c r="H187" i="1"/>
  <c r="H191" i="1"/>
  <c r="H195" i="1"/>
  <c r="H199" i="1"/>
  <c r="H203" i="1"/>
  <c r="H207" i="1"/>
  <c r="H211" i="1"/>
  <c r="H215" i="1"/>
  <c r="H219" i="1"/>
  <c r="H222" i="1"/>
  <c r="H226" i="1"/>
  <c r="H230" i="1"/>
  <c r="H234" i="1"/>
  <c r="H238" i="1"/>
  <c r="H242" i="1"/>
  <c r="H246" i="1"/>
  <c r="H249" i="1"/>
  <c r="H253" i="1"/>
  <c r="H295" i="1"/>
  <c r="H299" i="1"/>
  <c r="H303" i="1"/>
  <c r="G334" i="1"/>
  <c r="H334" i="1"/>
  <c r="G342" i="1"/>
  <c r="H342" i="1"/>
  <c r="G145" i="1"/>
  <c r="G146" i="1"/>
  <c r="H154" i="1"/>
  <c r="H158" i="1"/>
  <c r="H162" i="1"/>
  <c r="H166" i="1"/>
  <c r="H170" i="1"/>
  <c r="H174" i="1"/>
  <c r="H178" i="1"/>
  <c r="H182" i="1"/>
  <c r="H186" i="1"/>
  <c r="H190" i="1"/>
  <c r="H194" i="1"/>
  <c r="H198" i="1"/>
  <c r="H202" i="1"/>
  <c r="H206" i="1"/>
  <c r="H210" i="1"/>
  <c r="H214" i="1"/>
  <c r="H218" i="1"/>
  <c r="H221" i="1"/>
  <c r="H225" i="1"/>
  <c r="H229" i="1"/>
  <c r="H233" i="1"/>
  <c r="H237" i="1"/>
  <c r="H241" i="1"/>
  <c r="H245" i="1"/>
  <c r="H252" i="1"/>
  <c r="H298" i="1"/>
  <c r="H302" i="1"/>
  <c r="G328" i="1"/>
  <c r="H328" i="1"/>
  <c r="G336" i="1"/>
  <c r="H336" i="1"/>
  <c r="G344" i="1"/>
  <c r="H344" i="1"/>
  <c r="G1104" i="1"/>
  <c r="H1104" i="1"/>
  <c r="G1112" i="1"/>
  <c r="H1112" i="1"/>
  <c r="G1477" i="1"/>
  <c r="I1477" i="1" s="1"/>
  <c r="H1477" i="1"/>
  <c r="J1477" i="1"/>
  <c r="H153" i="1"/>
  <c r="H157" i="1"/>
  <c r="H161" i="1"/>
  <c r="H165" i="1"/>
  <c r="H169" i="1"/>
  <c r="H173" i="1"/>
  <c r="H177" i="1"/>
  <c r="H181" i="1"/>
  <c r="H185" i="1"/>
  <c r="H189" i="1"/>
  <c r="H193" i="1"/>
  <c r="H197" i="1"/>
  <c r="H201" i="1"/>
  <c r="H205" i="1"/>
  <c r="H209" i="1"/>
  <c r="H213" i="1"/>
  <c r="H217" i="1"/>
  <c r="H224" i="1"/>
  <c r="H228" i="1"/>
  <c r="H232" i="1"/>
  <c r="H236" i="1"/>
  <c r="H240" i="1"/>
  <c r="H244" i="1"/>
  <c r="H251" i="1"/>
  <c r="G257" i="1"/>
  <c r="G261" i="1"/>
  <c r="G265" i="1"/>
  <c r="G269" i="1"/>
  <c r="G273" i="1"/>
  <c r="G277" i="1"/>
  <c r="G281" i="1"/>
  <c r="G290" i="1"/>
  <c r="H297" i="1"/>
  <c r="H301" i="1"/>
  <c r="H305" i="1"/>
  <c r="G330" i="1"/>
  <c r="H330" i="1"/>
  <c r="G338" i="1"/>
  <c r="H338"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437" i="1"/>
  <c r="G1437" i="1"/>
  <c r="G1100" i="1"/>
  <c r="H1100" i="1"/>
  <c r="G1108" i="1"/>
  <c r="H1108" i="1"/>
  <c r="G1116" i="1"/>
  <c r="H1116" i="1"/>
  <c r="H1365" i="1"/>
  <c r="G1365" i="1"/>
  <c r="H1381" i="1"/>
  <c r="G1381" i="1"/>
  <c r="H1397" i="1"/>
  <c r="G1397" i="1"/>
  <c r="H1413" i="1"/>
  <c r="G1413" i="1"/>
  <c r="H1429" i="1"/>
  <c r="G1429" i="1"/>
  <c r="G1462" i="1"/>
  <c r="I1462" i="1" s="1"/>
  <c r="H1462" i="1"/>
  <c r="J146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454" i="1"/>
  <c r="G1454" i="1"/>
  <c r="H1519" i="1"/>
  <c r="G1519" i="1"/>
  <c r="G1525" i="1"/>
  <c r="H1525" i="1"/>
  <c r="G1557" i="1"/>
  <c r="H1557" i="1"/>
  <c r="H1353" i="1"/>
  <c r="G1353" i="1"/>
  <c r="G1362" i="1"/>
  <c r="H1369" i="1"/>
  <c r="G1369" i="1"/>
  <c r="G1378" i="1"/>
  <c r="H1385" i="1"/>
  <c r="G1385" i="1"/>
  <c r="G1394" i="1"/>
  <c r="H1401" i="1"/>
  <c r="G1401" i="1"/>
  <c r="G1410" i="1"/>
  <c r="H1417" i="1"/>
  <c r="G1417" i="1"/>
  <c r="G1426" i="1"/>
  <c r="H1433" i="1"/>
  <c r="G1433" i="1"/>
  <c r="G1446" i="1"/>
  <c r="I1446" i="1" s="1"/>
  <c r="H1446" i="1"/>
  <c r="I1447" i="1"/>
  <c r="G1457" i="1"/>
  <c r="H1457" i="1"/>
  <c r="G1472" i="1"/>
  <c r="H1472" i="1"/>
  <c r="J1472" i="1"/>
  <c r="G1549" i="1"/>
  <c r="H1549" i="1"/>
  <c r="F571" i="4"/>
  <c r="D567" i="4"/>
  <c r="F599" i="4"/>
  <c r="D593" i="4"/>
  <c r="H1357" i="1"/>
  <c r="G1357" i="1"/>
  <c r="H1373" i="1"/>
  <c r="G1373" i="1"/>
  <c r="H1389" i="1"/>
  <c r="G1389" i="1"/>
  <c r="H1405" i="1"/>
  <c r="G1405" i="1"/>
  <c r="H1421" i="1"/>
  <c r="G1421" i="1"/>
  <c r="H1441" i="1"/>
  <c r="G1441" i="1"/>
  <c r="I1452" i="1"/>
  <c r="H1453" i="1"/>
  <c r="G1453" i="1"/>
  <c r="J1455" i="1"/>
  <c r="H1455" i="1"/>
  <c r="G1455" i="1"/>
  <c r="H1498" i="1"/>
  <c r="G1498" i="1"/>
  <c r="G1541" i="1"/>
  <c r="H1541" i="1"/>
  <c r="H1095" i="1"/>
  <c r="H1098" i="1"/>
  <c r="H1102" i="1"/>
  <c r="H1106" i="1"/>
  <c r="H1110" i="1"/>
  <c r="H1114" i="1"/>
  <c r="G1354" i="1"/>
  <c r="H1361" i="1"/>
  <c r="G1361" i="1"/>
  <c r="G1370" i="1"/>
  <c r="H1377" i="1"/>
  <c r="G1377" i="1"/>
  <c r="G1386" i="1"/>
  <c r="H1393" i="1"/>
  <c r="G1393" i="1"/>
  <c r="G1402" i="1"/>
  <c r="H1409" i="1"/>
  <c r="G1409" i="1"/>
  <c r="G1418" i="1"/>
  <c r="H1425" i="1"/>
  <c r="G1425" i="1"/>
  <c r="G1434" i="1"/>
  <c r="I1442" i="1"/>
  <c r="H1445" i="1"/>
  <c r="J1445" i="1"/>
  <c r="G1445" i="1"/>
  <c r="J1446" i="1"/>
  <c r="I1448" i="1"/>
  <c r="J1449" i="1"/>
  <c r="H1449" i="1"/>
  <c r="G1449" i="1"/>
  <c r="I1449" i="1" s="1"/>
  <c r="G1456" i="1"/>
  <c r="J1456" i="1"/>
  <c r="H1456" i="1"/>
  <c r="J1457" i="1"/>
  <c r="G1533" i="1"/>
  <c r="H1533" i="1"/>
  <c r="G1565" i="1"/>
  <c r="H1565" i="1"/>
  <c r="F312" i="4"/>
  <c r="D311" i="4"/>
  <c r="H1352" i="1"/>
  <c r="H1356" i="1"/>
  <c r="H1360" i="1"/>
  <c r="H1364" i="1"/>
  <c r="H1368" i="1"/>
  <c r="H1372" i="1"/>
  <c r="H1376" i="1"/>
  <c r="H1380" i="1"/>
  <c r="H1384" i="1"/>
  <c r="H1388" i="1"/>
  <c r="H1392" i="1"/>
  <c r="H1396" i="1"/>
  <c r="H1400" i="1"/>
  <c r="H1404" i="1"/>
  <c r="H1408" i="1"/>
  <c r="H1412" i="1"/>
  <c r="H1416" i="1"/>
  <c r="H1420" i="1"/>
  <c r="H1424" i="1"/>
  <c r="H1428" i="1"/>
  <c r="H1432" i="1"/>
  <c r="H1436" i="1"/>
  <c r="G1440" i="1"/>
  <c r="I1440" i="1" s="1"/>
  <c r="G1444" i="1"/>
  <c r="I1444" i="1" s="1"/>
  <c r="J1447" i="1"/>
  <c r="J1451" i="1"/>
  <c r="G1459" i="1"/>
  <c r="I1459" i="1" s="1"/>
  <c r="G1466" i="1"/>
  <c r="H1466" i="1"/>
  <c r="H1503" i="1"/>
  <c r="G1503" i="1"/>
  <c r="H1511" i="1"/>
  <c r="G1511" i="1"/>
  <c r="F535" i="4"/>
  <c r="D529" i="4"/>
  <c r="F238" i="5"/>
  <c r="H27" i="3"/>
  <c r="F114" i="6"/>
  <c r="J1439" i="1"/>
  <c r="J1443" i="1"/>
  <c r="J1448" i="1"/>
  <c r="J1452" i="1"/>
  <c r="G1501" i="1"/>
  <c r="H1501" i="1"/>
  <c r="G1509" i="1"/>
  <c r="H1509" i="1"/>
  <c r="H1522" i="1"/>
  <c r="G1522" i="1"/>
  <c r="F485" i="4"/>
  <c r="D484" i="4"/>
  <c r="F198" i="5"/>
  <c r="D190" i="5"/>
  <c r="H1354" i="1"/>
  <c r="H1358" i="1"/>
  <c r="H1362" i="1"/>
  <c r="H1366" i="1"/>
  <c r="H1370" i="1"/>
  <c r="H1374" i="1"/>
  <c r="H1378" i="1"/>
  <c r="H1382" i="1"/>
  <c r="H1386" i="1"/>
  <c r="H1390" i="1"/>
  <c r="H1394" i="1"/>
  <c r="H1398" i="1"/>
  <c r="H1402" i="1"/>
  <c r="H1406" i="1"/>
  <c r="H1410" i="1"/>
  <c r="H1414" i="1"/>
  <c r="H1418" i="1"/>
  <c r="H1422" i="1"/>
  <c r="H1426" i="1"/>
  <c r="H1430" i="1"/>
  <c r="H1434" i="1"/>
  <c r="H1438" i="1"/>
  <c r="G1458" i="1"/>
  <c r="I1458" i="1" s="1"/>
  <c r="H1460" i="1"/>
  <c r="I1460" i="1" s="1"/>
  <c r="G1465" i="1"/>
  <c r="I1465" i="1" s="1"/>
  <c r="I1467" i="1"/>
  <c r="G1470" i="1"/>
  <c r="G1475" i="1"/>
  <c r="J1476" i="1"/>
  <c r="G1482" i="1"/>
  <c r="H1485" i="1"/>
  <c r="G1487" i="1"/>
  <c r="H1506" i="1"/>
  <c r="G1506" i="1"/>
  <c r="H1514" i="1"/>
  <c r="G1514" i="1"/>
  <c r="F51" i="4"/>
  <c r="D50" i="4"/>
  <c r="D643" i="4"/>
  <c r="F416" i="4"/>
  <c r="F629" i="4"/>
  <c r="D625" i="4"/>
  <c r="D177" i="5"/>
  <c r="F180" i="5"/>
  <c r="D7" i="4"/>
  <c r="F253" i="4"/>
  <c r="D252" i="4"/>
  <c r="E298" i="4"/>
  <c r="F364" i="4"/>
  <c r="D363" i="4"/>
  <c r="D350" i="4" s="1"/>
  <c r="E643" i="4"/>
  <c r="D637" i="1" s="1"/>
  <c r="E421" i="4"/>
  <c r="E459" i="4"/>
  <c r="D453" i="1" s="1"/>
  <c r="E7" i="5"/>
  <c r="H289" i="9"/>
  <c r="E176" i="5"/>
  <c r="F224" i="5"/>
  <c r="D206" i="5"/>
  <c r="G297" i="9"/>
  <c r="E297" i="9" s="1"/>
  <c r="H29" i="3"/>
  <c r="G1464" i="1"/>
  <c r="I1464" i="1" s="1"/>
  <c r="J1464" i="1"/>
  <c r="G1468" i="1"/>
  <c r="I1468" i="1" s="1"/>
  <c r="J1468" i="1"/>
  <c r="G1474" i="1"/>
  <c r="I1474" i="1" s="1"/>
  <c r="J1474" i="1"/>
  <c r="G1479" i="1"/>
  <c r="I1479" i="1" s="1"/>
  <c r="J1479" i="1"/>
  <c r="G1526" i="1"/>
  <c r="H1529" i="1"/>
  <c r="G1534" i="1"/>
  <c r="H1537" i="1"/>
  <c r="G1542" i="1"/>
  <c r="H1545" i="1"/>
  <c r="G1550" i="1"/>
  <c r="H1553" i="1"/>
  <c r="G1558" i="1"/>
  <c r="H1561" i="1"/>
  <c r="G1566" i="1"/>
  <c r="H1569" i="1"/>
  <c r="G1574" i="1"/>
  <c r="H1577" i="1"/>
  <c r="E106" i="4"/>
  <c r="D102" i="1" s="1"/>
  <c r="F112" i="4"/>
  <c r="H20" i="9"/>
  <c r="G20" i="9"/>
  <c r="F152" i="4"/>
  <c r="F225" i="4"/>
  <c r="D224" i="4"/>
  <c r="D299" i="4"/>
  <c r="E350" i="4"/>
  <c r="D644" i="4"/>
  <c r="F469" i="4"/>
  <c r="D459" i="4"/>
  <c r="F473" i="4"/>
  <c r="D472" i="4"/>
  <c r="D580" i="4"/>
  <c r="E593" i="4"/>
  <c r="F246" i="5"/>
  <c r="D245" i="5"/>
  <c r="D237" i="5" s="1"/>
  <c r="E35" i="6"/>
  <c r="D43" i="8"/>
  <c r="F83" i="4"/>
  <c r="D82" i="4"/>
  <c r="F107" i="4"/>
  <c r="D106" i="4"/>
  <c r="F196" i="4"/>
  <c r="F210" i="4"/>
  <c r="F288" i="4"/>
  <c r="F421" i="4"/>
  <c r="D420" i="4"/>
  <c r="D7" i="5"/>
  <c r="F12" i="5"/>
  <c r="H286" i="9"/>
  <c r="E87" i="5"/>
  <c r="F119" i="5"/>
  <c r="D118" i="5"/>
  <c r="H24" i="3"/>
  <c r="F5" i="6"/>
  <c r="F43" i="6"/>
  <c r="D35" i="6"/>
  <c r="D141" i="6" s="1"/>
  <c r="F417" i="4"/>
  <c r="F88" i="5"/>
  <c r="D146" i="5"/>
  <c r="D42" i="8"/>
  <c r="G294" i="9" s="1"/>
  <c r="E294" i="9" s="1"/>
  <c r="E286" i="9"/>
  <c r="B286" i="9" s="1"/>
  <c r="G161" i="9"/>
  <c r="E161" i="9" s="1"/>
  <c r="B161" i="9" s="1"/>
  <c r="G163" i="9"/>
  <c r="E163" i="9" s="1"/>
  <c r="B16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B90" i="9"/>
  <c r="E119" i="9"/>
  <c r="B119" i="9" s="1"/>
  <c r="E127" i="9"/>
  <c r="B127" i="9" s="1"/>
  <c r="E135" i="9"/>
  <c r="B135" i="9" s="1"/>
  <c r="E147" i="9"/>
  <c r="B147" i="9" s="1"/>
  <c r="B245" i="9"/>
  <c r="B109" i="9"/>
  <c r="B117" i="9"/>
  <c r="B125" i="9"/>
  <c r="B133" i="9"/>
  <c r="B141" i="9"/>
  <c r="B145" i="9"/>
  <c r="B153" i="9"/>
  <c r="G160" i="9"/>
  <c r="E160" i="9" s="1"/>
  <c r="B160" i="9" s="1"/>
  <c r="G162" i="9"/>
  <c r="E162" i="9" s="1"/>
  <c r="B162" i="9" s="1"/>
  <c r="G164" i="9"/>
  <c r="E164" i="9" s="1"/>
  <c r="B164" i="9" s="1"/>
  <c r="G179" i="9"/>
  <c r="E179" i="9" s="1"/>
  <c r="B179" i="9" s="1"/>
  <c r="G187" i="9"/>
  <c r="E187" i="9" s="1"/>
  <c r="B187" i="9" s="1"/>
  <c r="B237" i="9"/>
  <c r="E93" i="9"/>
  <c r="B93" i="9" s="1"/>
  <c r="E97" i="9"/>
  <c r="B97" i="9" s="1"/>
  <c r="E101" i="9"/>
  <c r="B101" i="9" s="1"/>
  <c r="B113" i="9"/>
  <c r="E123" i="9"/>
  <c r="B123" i="9" s="1"/>
  <c r="E131" i="9"/>
  <c r="B131" i="9" s="1"/>
  <c r="E139" i="9"/>
  <c r="B139" i="9" s="1"/>
  <c r="E143" i="9"/>
  <c r="B143" i="9" s="1"/>
  <c r="E151" i="9"/>
  <c r="B151" i="9" s="1"/>
  <c r="E159" i="9"/>
  <c r="B159" i="9" s="1"/>
  <c r="G191" i="9"/>
  <c r="E191" i="9" s="1"/>
  <c r="B191" i="9" s="1"/>
  <c r="M212" i="9"/>
  <c r="B219" i="9"/>
  <c r="B235" i="9"/>
  <c r="F217" i="9"/>
  <c r="B217" i="9" s="1"/>
  <c r="F225" i="9"/>
  <c r="B225" i="9" s="1"/>
  <c r="F233" i="9"/>
  <c r="B233" i="9" s="1"/>
  <c r="F241" i="9"/>
  <c r="B241" i="9" s="1"/>
  <c r="F242" i="9"/>
  <c r="B242" i="9" s="1"/>
  <c r="F245" i="9"/>
  <c r="F246" i="9"/>
  <c r="B246" i="9" s="1"/>
  <c r="F249" i="9"/>
  <c r="B249" i="9" s="1"/>
  <c r="B255" i="9"/>
  <c r="F265" i="9"/>
  <c r="B265" i="9" s="1"/>
  <c r="B215" i="9"/>
  <c r="B223" i="9"/>
  <c r="B231" i="9"/>
  <c r="B239" i="9"/>
  <c r="F213" i="9"/>
  <c r="B213" i="9" s="1"/>
  <c r="F221" i="9"/>
  <c r="B221" i="9" s="1"/>
  <c r="F229" i="9"/>
  <c r="B229" i="9" s="1"/>
  <c r="F237" i="9"/>
  <c r="B243" i="9"/>
  <c r="B244" i="9"/>
  <c r="B247" i="9"/>
  <c r="F257" i="9"/>
  <c r="B257" i="9" s="1"/>
  <c r="B263" i="9"/>
  <c r="E151" i="4" l="1"/>
  <c r="H159" i="1"/>
  <c r="F163" i="4"/>
  <c r="F141" i="6"/>
  <c r="H28" i="3"/>
  <c r="C1435" i="1"/>
  <c r="F237" i="5"/>
  <c r="H23" i="3"/>
  <c r="C1214" i="1"/>
  <c r="F350" i="4"/>
  <c r="C345" i="1"/>
  <c r="F146" i="5"/>
  <c r="C1124" i="1"/>
  <c r="F106" i="4"/>
  <c r="C102" i="1"/>
  <c r="E6" i="4"/>
  <c r="F472" i="4"/>
  <c r="C466" i="1"/>
  <c r="F644" i="4"/>
  <c r="C638" i="1"/>
  <c r="G289" i="9"/>
  <c r="E289" i="9" s="1"/>
  <c r="B289" i="9" s="1"/>
  <c r="F177" i="5"/>
  <c r="D176" i="5"/>
  <c r="C1154" i="1"/>
  <c r="F643" i="4"/>
  <c r="C637" i="1"/>
  <c r="I1456" i="1"/>
  <c r="I1455" i="1"/>
  <c r="F567" i="4"/>
  <c r="C561" i="1"/>
  <c r="I1457" i="1"/>
  <c r="I1450" i="1"/>
  <c r="F212" i="9"/>
  <c r="B212" i="9" s="1"/>
  <c r="F118" i="5"/>
  <c r="C1096" i="1"/>
  <c r="I35" i="3"/>
  <c r="C1518" i="1"/>
  <c r="D68" i="5"/>
  <c r="E408" i="4"/>
  <c r="D403" i="1" s="1"/>
  <c r="D345" i="1"/>
  <c r="B297" i="9"/>
  <c r="E296" i="9"/>
  <c r="I10" i="3" s="1"/>
  <c r="E175" i="5"/>
  <c r="D1152" i="1" s="1"/>
  <c r="I22" i="3"/>
  <c r="D1153" i="1"/>
  <c r="E420" i="4"/>
  <c r="D415" i="1"/>
  <c r="E289" i="4"/>
  <c r="I17" i="3"/>
  <c r="D147" i="1"/>
  <c r="F625" i="4"/>
  <c r="C619" i="1"/>
  <c r="F50" i="4"/>
  <c r="C46" i="1"/>
  <c r="F484" i="4"/>
  <c r="C478" i="1"/>
  <c r="K1432" i="9"/>
  <c r="G295" i="9"/>
  <c r="E295" i="9" s="1"/>
  <c r="B295" i="9" s="1"/>
  <c r="I34" i="3"/>
  <c r="C1517" i="1"/>
  <c r="H20" i="3"/>
  <c r="F7" i="5"/>
  <c r="C985" i="1"/>
  <c r="F82" i="4"/>
  <c r="C78" i="1"/>
  <c r="I25" i="3"/>
  <c r="D1329" i="1"/>
  <c r="E528" i="4"/>
  <c r="D587" i="1"/>
  <c r="F459" i="4"/>
  <c r="C453" i="1"/>
  <c r="F299" i="4"/>
  <c r="D298" i="4"/>
  <c r="D408" i="4" s="1"/>
  <c r="C294" i="1"/>
  <c r="E20" i="9"/>
  <c r="E141" i="6"/>
  <c r="G299" i="9" s="1"/>
  <c r="E299" i="9" s="1"/>
  <c r="E407" i="4"/>
  <c r="D402" i="1" s="1"/>
  <c r="D293" i="1"/>
  <c r="F7" i="4"/>
  <c r="D6" i="4"/>
  <c r="C3" i="1"/>
  <c r="D528" i="4"/>
  <c r="F529" i="4"/>
  <c r="C523" i="1"/>
  <c r="I1466" i="1"/>
  <c r="I1441" i="1"/>
  <c r="F593" i="4"/>
  <c r="C587" i="1"/>
  <c r="I1472" i="1"/>
  <c r="B294" i="9"/>
  <c r="H25" i="3"/>
  <c r="F35" i="6"/>
  <c r="C1329" i="1"/>
  <c r="E68" i="5"/>
  <c r="D1065" i="1"/>
  <c r="F420" i="4"/>
  <c r="D635" i="4"/>
  <c r="C414" i="1"/>
  <c r="F245" i="5"/>
  <c r="C1222" i="1"/>
  <c r="F580" i="4"/>
  <c r="C574" i="1"/>
  <c r="F224" i="4"/>
  <c r="D151" i="4"/>
  <c r="C220" i="1"/>
  <c r="G292" i="9"/>
  <c r="E292" i="9" s="1"/>
  <c r="B292" i="9" s="1"/>
  <c r="F206" i="5"/>
  <c r="C1183" i="1"/>
  <c r="E6" i="5"/>
  <c r="I20" i="3"/>
  <c r="D985" i="1"/>
  <c r="F363" i="4"/>
  <c r="C358" i="1"/>
  <c r="F252" i="4"/>
  <c r="C248" i="1"/>
  <c r="G291" i="9"/>
  <c r="E291" i="9" s="1"/>
  <c r="B291" i="9" s="1"/>
  <c r="F190" i="5"/>
  <c r="C1167" i="1"/>
  <c r="F311" i="4"/>
  <c r="C306" i="1"/>
  <c r="F408" i="4" l="1"/>
  <c r="C403" i="1"/>
  <c r="E298" i="9"/>
  <c r="B299" i="9"/>
  <c r="H17" i="3"/>
  <c r="D289" i="4"/>
  <c r="F151" i="4"/>
  <c r="C147" i="1"/>
  <c r="G78" i="1"/>
  <c r="H78" i="1"/>
  <c r="G248" i="1"/>
  <c r="H248" i="1"/>
  <c r="G587" i="1"/>
  <c r="H587" i="1"/>
  <c r="G523" i="1"/>
  <c r="H523" i="1"/>
  <c r="G358" i="1"/>
  <c r="H358" i="1"/>
  <c r="H276" i="9"/>
  <c r="D984" i="1"/>
  <c r="G220" i="1"/>
  <c r="H220" i="1"/>
  <c r="F635" i="4"/>
  <c r="C629" i="1"/>
  <c r="G1329" i="1"/>
  <c r="H1329" i="1"/>
  <c r="E293" i="9"/>
  <c r="D636" i="4"/>
  <c r="F528" i="4"/>
  <c r="C522" i="1"/>
  <c r="G294" i="1"/>
  <c r="H294" i="1"/>
  <c r="H415" i="1"/>
  <c r="G415" i="1"/>
  <c r="G1096" i="1"/>
  <c r="H1096" i="1"/>
  <c r="H22" i="3"/>
  <c r="F176" i="5"/>
  <c r="D175" i="5"/>
  <c r="C1153" i="1"/>
  <c r="H102" i="1"/>
  <c r="G102" i="1"/>
  <c r="G1222" i="1"/>
  <c r="H1222" i="1"/>
  <c r="D407" i="4"/>
  <c r="F298" i="4"/>
  <c r="C293" i="1"/>
  <c r="G46" i="1"/>
  <c r="H46" i="1"/>
  <c r="E635" i="4"/>
  <c r="D629" i="1" s="1"/>
  <c r="D414" i="1"/>
  <c r="H21" i="3"/>
  <c r="F68" i="5"/>
  <c r="C1046" i="1"/>
  <c r="G561" i="1"/>
  <c r="H561" i="1"/>
  <c r="G637" i="1"/>
  <c r="H637" i="1"/>
  <c r="G466" i="1"/>
  <c r="H466" i="1"/>
  <c r="H306" i="1"/>
  <c r="G306" i="1"/>
  <c r="G1183" i="1"/>
  <c r="H1183" i="1"/>
  <c r="G3" i="1"/>
  <c r="H3" i="1"/>
  <c r="F6" i="4"/>
  <c r="H16" i="3"/>
  <c r="D290" i="4"/>
  <c r="D412" i="4"/>
  <c r="C2" i="1"/>
  <c r="D6" i="5"/>
  <c r="H1518" i="1"/>
  <c r="G1518" i="1"/>
  <c r="G345" i="1"/>
  <c r="H345" i="1"/>
  <c r="G1214" i="1"/>
  <c r="H1214" i="1"/>
  <c r="H1065" i="1"/>
  <c r="G1065" i="1"/>
  <c r="I28" i="3"/>
  <c r="D1435" i="1"/>
  <c r="H9" i="3" s="1"/>
  <c r="E636" i="4"/>
  <c r="D630" i="1" s="1"/>
  <c r="D522" i="1"/>
  <c r="G1167" i="1"/>
  <c r="H1167" i="1"/>
  <c r="G574" i="1"/>
  <c r="H574" i="1"/>
  <c r="G414" i="1"/>
  <c r="H414" i="1"/>
  <c r="I21" i="3"/>
  <c r="D1046" i="1"/>
  <c r="B20" i="9"/>
  <c r="E19" i="9"/>
  <c r="G453" i="1"/>
  <c r="H453" i="1"/>
  <c r="H985" i="1"/>
  <c r="G985" i="1"/>
  <c r="G1517" i="1"/>
  <c r="H1517" i="1"/>
  <c r="H11" i="3"/>
  <c r="G478" i="1"/>
  <c r="H478" i="1"/>
  <c r="G619" i="1"/>
  <c r="H619" i="1"/>
  <c r="E291" i="4"/>
  <c r="D287" i="1" s="1"/>
  <c r="E413" i="4"/>
  <c r="D285" i="1"/>
  <c r="G1154" i="1"/>
  <c r="H1154" i="1"/>
  <c r="G638" i="1"/>
  <c r="H638" i="1"/>
  <c r="E290" i="4"/>
  <c r="D286" i="1" s="1"/>
  <c r="E412" i="4"/>
  <c r="I16" i="3"/>
  <c r="D2" i="1"/>
  <c r="G1124" i="1"/>
  <c r="H1124" i="1"/>
  <c r="K3" i="9" l="1"/>
  <c r="I9" i="3"/>
  <c r="D639" i="4"/>
  <c r="F412" i="4"/>
  <c r="C407" i="1"/>
  <c r="E640" i="4"/>
  <c r="E415" i="4"/>
  <c r="D410" i="1" s="1"/>
  <c r="D408" i="1"/>
  <c r="G2" i="1"/>
  <c r="H2" i="1"/>
  <c r="G1435" i="1"/>
  <c r="H293" i="1"/>
  <c r="G293" i="1"/>
  <c r="F175" i="5"/>
  <c r="C1152" i="1"/>
  <c r="G629" i="1"/>
  <c r="H629" i="1"/>
  <c r="H147" i="1"/>
  <c r="G147" i="1"/>
  <c r="H1435" i="1"/>
  <c r="H1046" i="1"/>
  <c r="G1046" i="1"/>
  <c r="G522" i="1"/>
  <c r="H522" i="1"/>
  <c r="F407" i="4"/>
  <c r="C402" i="1"/>
  <c r="D413" i="4"/>
  <c r="D414" i="4" s="1"/>
  <c r="D291" i="4"/>
  <c r="F289" i="4"/>
  <c r="C285" i="1"/>
  <c r="G403" i="1"/>
  <c r="H403" i="1"/>
  <c r="E639" i="4"/>
  <c r="E414" i="4"/>
  <c r="D409" i="1" s="1"/>
  <c r="D407" i="1"/>
  <c r="N3" i="9"/>
  <c r="I11" i="3"/>
  <c r="F290" i="4"/>
  <c r="C286" i="1"/>
  <c r="G282" i="9"/>
  <c r="E282" i="9" s="1"/>
  <c r="B282" i="9" s="1"/>
  <c r="G276" i="9"/>
  <c r="E276" i="9" s="1"/>
  <c r="F6" i="5"/>
  <c r="C984" i="1"/>
  <c r="G1153" i="1"/>
  <c r="H1153" i="1"/>
  <c r="F636" i="4"/>
  <c r="C630" i="1"/>
  <c r="F414" i="4" l="1"/>
  <c r="C409" i="1"/>
  <c r="G285" i="1"/>
  <c r="H285" i="1"/>
  <c r="G402" i="1"/>
  <c r="H402" i="1"/>
  <c r="E275" i="9"/>
  <c r="B276" i="9"/>
  <c r="E641" i="4"/>
  <c r="D633" i="1"/>
  <c r="E642" i="4"/>
  <c r="D634" i="1"/>
  <c r="F639" i="4"/>
  <c r="C633" i="1"/>
  <c r="F291" i="4"/>
  <c r="C287" i="1"/>
  <c r="G407" i="1"/>
  <c r="H407" i="1"/>
  <c r="G630" i="1"/>
  <c r="H630" i="1"/>
  <c r="H8" i="3"/>
  <c r="H984" i="1"/>
  <c r="G984" i="1"/>
  <c r="G286" i="1"/>
  <c r="H286" i="1"/>
  <c r="D640" i="4"/>
  <c r="D415" i="4"/>
  <c r="F413" i="4"/>
  <c r="C408" i="1"/>
  <c r="G1152" i="1"/>
  <c r="H1152" i="1"/>
  <c r="G408" i="1" l="1"/>
  <c r="H408" i="1"/>
  <c r="D642" i="4"/>
  <c r="F640" i="4"/>
  <c r="C634" i="1"/>
  <c r="M3" i="9"/>
  <c r="I8" i="3"/>
  <c r="G633" i="1"/>
  <c r="H633" i="1"/>
  <c r="E646" i="4"/>
  <c r="D636" i="1"/>
  <c r="D641" i="4"/>
  <c r="G409" i="1"/>
  <c r="H409" i="1"/>
  <c r="F415" i="4"/>
  <c r="C410" i="1"/>
  <c r="G287" i="1"/>
  <c r="H287" i="1"/>
  <c r="E645" i="4"/>
  <c r="D635" i="1"/>
  <c r="I18" i="3" l="1"/>
  <c r="D639" i="1"/>
  <c r="G410" i="1"/>
  <c r="H410" i="1"/>
  <c r="F641" i="4"/>
  <c r="D645" i="4"/>
  <c r="C635" i="1"/>
  <c r="G274" i="9"/>
  <c r="E274" i="9" s="1"/>
  <c r="B274" i="9" s="1"/>
  <c r="D646" i="4"/>
  <c r="F642" i="4"/>
  <c r="C636" i="1"/>
  <c r="I19" i="3"/>
  <c r="D640" i="1"/>
  <c r="G634" i="1"/>
  <c r="H634" i="1"/>
  <c r="G636" i="1" l="1"/>
  <c r="H636" i="1"/>
  <c r="G635" i="1"/>
  <c r="H635" i="1"/>
  <c r="H7" i="3"/>
  <c r="H18" i="3"/>
  <c r="F645" i="4"/>
  <c r="C639" i="1"/>
  <c r="H19" i="3"/>
  <c r="F646" i="4"/>
  <c r="C640" i="1"/>
  <c r="J3" i="9" l="1"/>
  <c r="I7" i="3"/>
  <c r="G639" i="1"/>
  <c r="H639" i="1"/>
  <c r="G640" i="1"/>
  <c r="H640" i="1"/>
  <c r="M271" i="9" l="1"/>
  <c r="L271" i="9"/>
  <c r="G18" i="9"/>
  <c r="H18" i="9"/>
  <c r="I17" i="9"/>
  <c r="K7" i="9"/>
  <c r="J12" i="9"/>
  <c r="J17" i="9"/>
  <c r="I6" i="9"/>
  <c r="K12" i="9"/>
  <c r="G17" i="9"/>
  <c r="K9" i="9"/>
  <c r="G16" i="9"/>
  <c r="J11" i="9"/>
  <c r="J8" i="9"/>
  <c r="I13" i="9"/>
  <c r="K8" i="9"/>
  <c r="J13" i="9"/>
  <c r="K5" i="9"/>
  <c r="J10" i="9"/>
  <c r="M16" i="9"/>
  <c r="I9" i="9"/>
  <c r="G15" i="9"/>
  <c r="J9" i="9"/>
  <c r="H15" i="9"/>
  <c r="J6" i="9"/>
  <c r="I11" i="9"/>
  <c r="H17" i="9"/>
  <c r="K6" i="9"/>
  <c r="I5" i="9"/>
  <c r="K11" i="9"/>
  <c r="H16" i="9"/>
  <c r="J5" i="9"/>
  <c r="L16" i="9"/>
  <c r="I7" i="9"/>
  <c r="K13" i="9"/>
  <c r="J7" i="9"/>
  <c r="I12" i="9"/>
  <c r="L15" i="9"/>
  <c r="I8" i="9"/>
  <c r="M15" i="9"/>
  <c r="K10" i="9"/>
  <c r="F271" i="9" l="1"/>
  <c r="F16" i="9"/>
  <c r="E5" i="9"/>
  <c r="B5" i="9" s="1"/>
  <c r="E12" i="9"/>
  <c r="B12" i="9" s="1"/>
  <c r="E9" i="9"/>
  <c r="B9" i="9" s="1"/>
  <c r="E18" i="9"/>
  <c r="B18" i="9" s="1"/>
  <c r="E16" i="9"/>
  <c r="B16" i="9" s="1"/>
  <c r="E8" i="9"/>
  <c r="B8" i="9" s="1"/>
  <c r="E10" i="9"/>
  <c r="B10" i="9" s="1"/>
  <c r="E13" i="9"/>
  <c r="B13" i="9" s="1"/>
  <c r="F15" i="9"/>
  <c r="F14" i="9" s="1"/>
  <c r="E7" i="9"/>
  <c r="B7" i="9" s="1"/>
  <c r="E11" i="9"/>
  <c r="B11" i="9" s="1"/>
  <c r="E15" i="9"/>
  <c r="E17" i="9"/>
  <c r="B17" i="9" s="1"/>
  <c r="B271" i="9"/>
  <c r="F19" i="9"/>
  <c r="E6" i="9"/>
  <c r="B6" i="9" s="1"/>
  <c r="E14" i="9" l="1"/>
  <c r="B15" i="9"/>
  <c r="F3" i="9"/>
  <c r="E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<sst xmlns="http://schemas.openxmlformats.org/spreadsheetml/2006/main" count="4315" uniqueCount="3394">
  <si>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</si>
  <si>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</si>
  <si>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</si>
  <si>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</si>
  <si>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</si>
  <si>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</si>
  <si>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</si>
  <si>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</si>
  <si>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</si>
  <si>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</si>
  <si>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</si>
  <si>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</si>
  <si>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</si>
  <si>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</si>
  <si>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</si>
  <si>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</si>
  <si>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</si>
  <si>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</si>
  <si>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</si>
  <si>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</si>
  <si>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</si>
  <si>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</si>
  <si>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</si>
  <si>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</si>
  <si>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</si>
  <si>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</si>
  <si>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</si>
  <si>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</si>
  <si>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</si>
  <si>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</si>
  <si>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</si>
  <si>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ZATVOR U GOSPIĆU</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</si>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</sst>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720768.84000000008</v>
      </c>
      <c r="D2" s="6">
        <f>'PR-RAS'!E6</f>
        <v>811456.16</v>
      </c>
      <c r="E2" s="6">
        <v>0</v>
      </c>
      <c r="F2" s="6">
        <v>0</v>
      </c>
      <c r="G2" s="7">
        <f t="shared" ref="G2:G264" si="0">(B2/1000)*(C2*1+D2*2)</f>
        <v>2343.6811600000001</v>
      </c>
      <c r="H2" s="7">
        <f t="shared" ref="H2:H26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9189.2900000000009</v>
      </c>
      <c r="E3" s="1">
        <v>0</v>
      </c>
      <c r="F3" s="1">
        <v>0</v>
      </c>
      <c r="G3" s="2">
        <f t="shared" si="0"/>
        <v>36.757160000000006</v>
      </c>
      <c r="H3" s="2">
        <f t="shared" si="1"/>
        <v>0.29000000000087311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9189.2900000000009</v>
      </c>
      <c r="E25" s="1">
        <v>0</v>
      </c>
      <c r="F25" s="1">
        <v>0</v>
      </c>
      <c r="G25" s="2">
        <f t="shared" si="0"/>
        <v>441.08592000000004</v>
      </c>
      <c r="H25" s="2">
        <f t="shared" si="1"/>
        <v>0.29000000000087311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9189.2900000000009</v>
      </c>
      <c r="E32" s="1">
        <v>0</v>
      </c>
      <c r="F32" s="1">
        <v>0</v>
      </c>
      <c r="G32" s="2">
        <f t="shared" si="0"/>
        <v>569.73598000000004</v>
      </c>
      <c r="H32" s="2">
        <f t="shared" si="1"/>
        <v>0.29000000000087311</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15293.849999999999</v>
      </c>
      <c r="D46" s="1">
        <f>'PR-RAS'!E50</f>
        <v>8122.7000000000007</v>
      </c>
      <c r="E46" s="1">
        <v>0</v>
      </c>
      <c r="F46" s="1">
        <v>0</v>
      </c>
      <c r="G46" s="2">
        <f t="shared" si="0"/>
        <v>1419.2662499999999</v>
      </c>
      <c r="H46" s="2">
        <f t="shared" si="1"/>
        <v>0.4500000000007276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15293.849999999999</v>
      </c>
      <c r="D73" s="1">
        <f>'PR-RAS'!E77</f>
        <v>8122.7000000000007</v>
      </c>
      <c r="E73" s="1">
        <v>0</v>
      </c>
      <c r="F73" s="1">
        <v>0</v>
      </c>
      <c r="G73" s="2">
        <f t="shared" si="0"/>
        <v>2270.826</v>
      </c>
      <c r="H73" s="2">
        <f t="shared" si="1"/>
        <v>0.4500000000007276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2444.4699999999998</v>
      </c>
      <c r="D74" s="1">
        <f>'PR-RAS'!E78</f>
        <v>875.23</v>
      </c>
      <c r="E74" s="1">
        <v>0</v>
      </c>
      <c r="F74" s="1">
        <v>0</v>
      </c>
      <c r="G74" s="2">
        <f t="shared" si="0"/>
        <v>306.22989000000001</v>
      </c>
      <c r="H74" s="2">
        <f t="shared" si="1"/>
        <v>0.6999999999998181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12849.38</v>
      </c>
      <c r="D76" s="1">
        <f>'PR-RAS'!E80</f>
        <v>7247.47</v>
      </c>
      <c r="E76" s="1">
        <v>0</v>
      </c>
      <c r="F76" s="1">
        <v>0</v>
      </c>
      <c r="G76" s="2">
        <f t="shared" si="0"/>
        <v>2050.8240000000001</v>
      </c>
      <c r="H76" s="2">
        <f t="shared" si="1"/>
        <v>0.8499999999994543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0.03</v>
      </c>
      <c r="E78" s="1">
        <v>0</v>
      </c>
      <c r="F78" s="1">
        <v>0</v>
      </c>
      <c r="G78" s="2">
        <f t="shared" si="0"/>
        <v>8.4700000000000001E-3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0.03</v>
      </c>
      <c r="E79" s="1">
        <v>0</v>
      </c>
      <c r="F79" s="1">
        <v>0</v>
      </c>
      <c r="G79" s="2">
        <f t="shared" si="0"/>
        <v>8.5800000000000008E-3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0.03</v>
      </c>
      <c r="E81" s="1">
        <v>0</v>
      </c>
      <c r="F81" s="1">
        <v>0</v>
      </c>
      <c r="G81" s="2">
        <f t="shared" si="0"/>
        <v>8.8000000000000005E-3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397.77</v>
      </c>
      <c r="D102" s="1">
        <f>'PR-RAS'!E106</f>
        <v>739.33</v>
      </c>
      <c r="E102" s="1">
        <v>0</v>
      </c>
      <c r="F102" s="1">
        <v>0</v>
      </c>
      <c r="G102" s="2">
        <f t="shared" si="0"/>
        <v>189.51943000000003</v>
      </c>
      <c r="H102" s="2">
        <f t="shared" si="1"/>
        <v>0.56000000000005912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397.77</v>
      </c>
      <c r="D108" s="1">
        <f>'PR-RAS'!E112</f>
        <v>739.33</v>
      </c>
      <c r="E108" s="1">
        <v>0</v>
      </c>
      <c r="F108" s="1">
        <v>0</v>
      </c>
      <c r="G108" s="2">
        <f t="shared" si="0"/>
        <v>200.77800999999999</v>
      </c>
      <c r="H108" s="2">
        <f t="shared" si="1"/>
        <v>0.56000000000005912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397.77</v>
      </c>
      <c r="D113" s="1">
        <f>'PR-RAS'!E117</f>
        <v>739.33</v>
      </c>
      <c r="E113" s="1">
        <v>0</v>
      </c>
      <c r="F113" s="1">
        <v>0</v>
      </c>
      <c r="G113" s="2">
        <f t="shared" si="0"/>
        <v>210.16016000000002</v>
      </c>
      <c r="H113" s="2">
        <f t="shared" si="1"/>
        <v>0.56000000000005912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24509.52</v>
      </c>
      <c r="D120" s="1">
        <f>'PR-RAS'!E124</f>
        <v>21868.940000000002</v>
      </c>
      <c r="E120" s="1">
        <v>0</v>
      </c>
      <c r="F120" s="1">
        <v>0</v>
      </c>
      <c r="G120" s="2">
        <f t="shared" si="0"/>
        <v>8121.4406000000008</v>
      </c>
      <c r="H120" s="2">
        <f t="shared" si="1"/>
        <v>0.53999999999723514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24509.52</v>
      </c>
      <c r="D121" s="1">
        <f>'PR-RAS'!E125</f>
        <v>21868.940000000002</v>
      </c>
      <c r="E121" s="1">
        <v>0</v>
      </c>
      <c r="F121" s="1">
        <v>0</v>
      </c>
      <c r="G121" s="2">
        <f t="shared" si="0"/>
        <v>8189.688000000001</v>
      </c>
      <c r="H121" s="2">
        <f t="shared" si="1"/>
        <v>0.53999999999723514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22563.15</v>
      </c>
      <c r="D122" s="1">
        <f>'PR-RAS'!E126</f>
        <v>19538.240000000002</v>
      </c>
      <c r="E122" s="1">
        <v>0</v>
      </c>
      <c r="F122" s="1">
        <v>0</v>
      </c>
      <c r="G122" s="2">
        <f t="shared" si="0"/>
        <v>7458.3952300000001</v>
      </c>
      <c r="H122" s="2">
        <f t="shared" si="1"/>
        <v>0.3900000000030559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1946.37</v>
      </c>
      <c r="D123" s="1">
        <f>'PR-RAS'!E127</f>
        <v>2330.6999999999998</v>
      </c>
      <c r="E123" s="1">
        <v>0</v>
      </c>
      <c r="F123" s="1">
        <v>0</v>
      </c>
      <c r="G123" s="2">
        <f t="shared" si="0"/>
        <v>806.14793999999995</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680567.65</v>
      </c>
      <c r="D129" s="1">
        <f>'PR-RAS'!E133</f>
        <v>771535.87</v>
      </c>
      <c r="E129" s="1">
        <v>0</v>
      </c>
      <c r="F129" s="1">
        <v>0</v>
      </c>
      <c r="G129" s="2">
        <f t="shared" si="0"/>
        <v>284625.84192000004</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680567.65</v>
      </c>
      <c r="D130" s="1">
        <f>'PR-RAS'!E134</f>
        <v>771535.87</v>
      </c>
      <c r="E130" s="1">
        <v>0</v>
      </c>
      <c r="F130" s="1">
        <v>0</v>
      </c>
      <c r="G130" s="2">
        <f t="shared" si="0"/>
        <v>286849.48131</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680567.65</v>
      </c>
      <c r="D131" s="1">
        <f>'PR-RAS'!E135</f>
        <v>771535.87</v>
      </c>
      <c r="E131" s="1">
        <v>0</v>
      </c>
      <c r="F131" s="1">
        <v>0</v>
      </c>
      <c r="G131" s="2">
        <f t="shared" si="0"/>
        <v>289073.12070000003</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736594.63</v>
      </c>
      <c r="D147" s="1">
        <f>'PR-RAS'!E151</f>
        <v>855110.60000000009</v>
      </c>
      <c r="E147" s="1">
        <v>0</v>
      </c>
      <c r="F147" s="1">
        <v>0</v>
      </c>
      <c r="G147" s="2">
        <f t="shared" si="0"/>
        <v>357235.11118000001</v>
      </c>
      <c r="H147" s="2">
        <f t="shared" si="1"/>
        <v>0.76999999990221113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540224.79</v>
      </c>
      <c r="D148" s="1">
        <f>'PR-RAS'!E152</f>
        <v>596264.64</v>
      </c>
      <c r="E148" s="1">
        <v>0</v>
      </c>
      <c r="F148" s="1">
        <v>0</v>
      </c>
      <c r="G148" s="2">
        <f t="shared" si="0"/>
        <v>254714.84828999999</v>
      </c>
      <c r="H148" s="2">
        <f t="shared" si="1"/>
        <v>0.56999999994877726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408278.56</v>
      </c>
      <c r="D149" s="1">
        <f>'PR-RAS'!E153</f>
        <v>453774.25</v>
      </c>
      <c r="E149" s="1">
        <v>0</v>
      </c>
      <c r="F149" s="1">
        <v>0</v>
      </c>
      <c r="G149" s="2">
        <f t="shared" si="0"/>
        <v>194742.40487999999</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397323.46</v>
      </c>
      <c r="D150" s="1">
        <f>'PR-RAS'!E154</f>
        <v>438433.17</v>
      </c>
      <c r="E150" s="1">
        <v>0</v>
      </c>
      <c r="F150" s="1">
        <v>0</v>
      </c>
      <c r="G150" s="2">
        <f t="shared" si="0"/>
        <v>189854.28020000001</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10758.25</v>
      </c>
      <c r="D152" s="1">
        <f>'PR-RAS'!E156</f>
        <v>15341.08</v>
      </c>
      <c r="E152" s="1">
        <v>0</v>
      </c>
      <c r="F152" s="1">
        <v>0</v>
      </c>
      <c r="G152" s="2">
        <f t="shared" si="0"/>
        <v>6257.50191</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196.85</v>
      </c>
      <c r="D153" s="1">
        <f>'PR-RAS'!E157</f>
        <v>0</v>
      </c>
      <c r="E153" s="1">
        <v>0</v>
      </c>
      <c r="F153" s="1">
        <v>0</v>
      </c>
      <c r="G153" s="2">
        <f t="shared" si="0"/>
        <v>29.921199999999999</v>
      </c>
      <c r="H153" s="2">
        <f t="shared" si="1"/>
        <v>0.15000000000000568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22615.99</v>
      </c>
      <c r="D154" s="1">
        <f>'PR-RAS'!E158</f>
        <v>18390.73</v>
      </c>
      <c r="E154" s="1">
        <v>0</v>
      </c>
      <c r="F154" s="1">
        <v>0</v>
      </c>
      <c r="G154" s="2">
        <f t="shared" si="0"/>
        <v>9087.8098499999996</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109330.23999999999</v>
      </c>
      <c r="D155" s="1">
        <f>'PR-RAS'!E159</f>
        <v>124099.66</v>
      </c>
      <c r="E155" s="1">
        <v>0</v>
      </c>
      <c r="F155" s="1">
        <v>0</v>
      </c>
      <c r="G155" s="2">
        <f t="shared" si="0"/>
        <v>55059.552239999997</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44977.14</v>
      </c>
      <c r="D156" s="1">
        <f>'PR-RAS'!E160</f>
        <v>49903.43</v>
      </c>
      <c r="E156" s="1">
        <v>0</v>
      </c>
      <c r="F156" s="1">
        <v>0</v>
      </c>
      <c r="G156" s="2">
        <f t="shared" si="0"/>
        <v>22441.52</v>
      </c>
      <c r="H156" s="2">
        <f t="shared" si="1"/>
        <v>0.56999999999970896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64353.1</v>
      </c>
      <c r="D157" s="1">
        <f>'PR-RAS'!E161</f>
        <v>74196.23</v>
      </c>
      <c r="E157" s="1">
        <v>0</v>
      </c>
      <c r="F157" s="1">
        <v>0</v>
      </c>
      <c r="G157" s="2">
        <f t="shared" si="0"/>
        <v>33188.307359999999</v>
      </c>
      <c r="H157" s="2">
        <f t="shared" si="1"/>
        <v>0.32999999999447027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196151.40000000002</v>
      </c>
      <c r="D159" s="1">
        <f>'PR-RAS'!E163</f>
        <v>249385.56000000003</v>
      </c>
      <c r="E159" s="1">
        <v>0</v>
      </c>
      <c r="F159" s="1">
        <v>0</v>
      </c>
      <c r="G159" s="2">
        <f t="shared" si="0"/>
        <v>109797.75816</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7726.4500000000007</v>
      </c>
      <c r="D160" s="1">
        <f>'PR-RAS'!E164</f>
        <v>11179.29</v>
      </c>
      <c r="E160" s="1">
        <v>0</v>
      </c>
      <c r="F160" s="1">
        <v>0</v>
      </c>
      <c r="G160" s="2">
        <f t="shared" si="0"/>
        <v>4783.5197700000008</v>
      </c>
      <c r="H160" s="2">
        <f t="shared" si="1"/>
        <v>0.74000000000160071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497.84</v>
      </c>
      <c r="D161" s="1">
        <f>'PR-RAS'!E165</f>
        <v>1253.93</v>
      </c>
      <c r="E161" s="1">
        <v>0</v>
      </c>
      <c r="F161" s="1">
        <v>0</v>
      </c>
      <c r="G161" s="2">
        <f t="shared" si="0"/>
        <v>480.91200000000003</v>
      </c>
      <c r="H161" s="2">
        <f t="shared" si="1"/>
        <v>0.22999999999996135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6769.76</v>
      </c>
      <c r="D162" s="1">
        <f>'PR-RAS'!E166</f>
        <v>9795.36</v>
      </c>
      <c r="E162" s="1">
        <v>0</v>
      </c>
      <c r="F162" s="1">
        <v>0</v>
      </c>
      <c r="G162" s="2">
        <f t="shared" si="0"/>
        <v>4244.0372800000005</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458.85</v>
      </c>
      <c r="D163" s="1">
        <f>'PR-RAS'!E167</f>
        <v>130</v>
      </c>
      <c r="E163" s="1">
        <v>0</v>
      </c>
      <c r="F163" s="1">
        <v>0</v>
      </c>
      <c r="G163" s="2">
        <f t="shared" si="0"/>
        <v>116.45370000000001</v>
      </c>
      <c r="H163" s="2">
        <f t="shared" si="1"/>
        <v>0.14999999999997726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129302.29000000002</v>
      </c>
      <c r="D165" s="1">
        <f>'PR-RAS'!E169</f>
        <v>181355.71000000002</v>
      </c>
      <c r="E165" s="1">
        <v>0</v>
      </c>
      <c r="F165" s="1">
        <v>0</v>
      </c>
      <c r="G165" s="2">
        <f t="shared" si="0"/>
        <v>80690.24844000001</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7334</v>
      </c>
      <c r="D166" s="1">
        <f>'PR-RAS'!E170</f>
        <v>10295.98</v>
      </c>
      <c r="E166" s="1">
        <v>0</v>
      </c>
      <c r="F166" s="1">
        <v>0</v>
      </c>
      <c r="G166" s="2">
        <f t="shared" si="0"/>
        <v>4607.7834000000003</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66314.820000000007</v>
      </c>
      <c r="D167" s="1">
        <f>'PR-RAS'!E171</f>
        <v>83288.3</v>
      </c>
      <c r="E167" s="1">
        <v>0</v>
      </c>
      <c r="F167" s="1">
        <v>0</v>
      </c>
      <c r="G167" s="2">
        <f t="shared" si="0"/>
        <v>38659.975720000002</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51085.38</v>
      </c>
      <c r="D168" s="1">
        <f>'PR-RAS'!E172</f>
        <v>78113.41</v>
      </c>
      <c r="E168" s="1">
        <v>0</v>
      </c>
      <c r="F168" s="1">
        <v>0</v>
      </c>
      <c r="G168" s="2">
        <f t="shared" si="0"/>
        <v>34621.137400000007</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3170.07</v>
      </c>
      <c r="D169" s="1">
        <f>'PR-RAS'!E173</f>
        <v>5951.53</v>
      </c>
      <c r="E169" s="1">
        <v>0</v>
      </c>
      <c r="F169" s="1">
        <v>0</v>
      </c>
      <c r="G169" s="2">
        <f t="shared" si="0"/>
        <v>2532.28584</v>
      </c>
      <c r="H169" s="2">
        <f t="shared" si="1"/>
        <v>0.54000000000041837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1206.5</v>
      </c>
      <c r="D170" s="1">
        <f>'PR-RAS'!E174</f>
        <v>2241.92</v>
      </c>
      <c r="E170" s="1">
        <v>0</v>
      </c>
      <c r="F170" s="1">
        <v>0</v>
      </c>
      <c r="G170" s="2">
        <f t="shared" si="0"/>
        <v>961.66746000000012</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191.52</v>
      </c>
      <c r="D172" s="1">
        <f>'PR-RAS'!E176</f>
        <v>1464.57</v>
      </c>
      <c r="E172" s="1">
        <v>0</v>
      </c>
      <c r="F172" s="1">
        <v>0</v>
      </c>
      <c r="G172" s="2">
        <f t="shared" si="0"/>
        <v>533.63286000000005</v>
      </c>
      <c r="H172" s="2">
        <f t="shared" si="1"/>
        <v>0.91000000000005343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48203.62</v>
      </c>
      <c r="D173" s="1">
        <f>'PR-RAS'!E177</f>
        <v>44167.6</v>
      </c>
      <c r="E173" s="1">
        <v>0</v>
      </c>
      <c r="F173" s="1">
        <v>0</v>
      </c>
      <c r="G173" s="2">
        <f t="shared" si="0"/>
        <v>23484.677039999999</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1140.1600000000001</v>
      </c>
      <c r="D174" s="1">
        <f>'PR-RAS'!E178</f>
        <v>1387.11</v>
      </c>
      <c r="E174" s="1">
        <v>0</v>
      </c>
      <c r="F174" s="1">
        <v>0</v>
      </c>
      <c r="G174" s="2">
        <f t="shared" si="0"/>
        <v>677.18773999999996</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5929.92</v>
      </c>
      <c r="D175" s="1">
        <f>'PR-RAS'!E179</f>
        <v>1086.1500000000001</v>
      </c>
      <c r="E175" s="1">
        <v>0</v>
      </c>
      <c r="F175" s="1">
        <v>0</v>
      </c>
      <c r="G175" s="2">
        <f t="shared" si="0"/>
        <v>1409.78628</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1016.2</v>
      </c>
      <c r="E176" s="1">
        <v>0</v>
      </c>
      <c r="F176" s="1">
        <v>0</v>
      </c>
      <c r="G176" s="2">
        <f t="shared" si="0"/>
        <v>377.96674999999999</v>
      </c>
      <c r="H176" s="2">
        <f t="shared" si="1"/>
        <v>0.61000000000004206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29659.41</v>
      </c>
      <c r="D177" s="1">
        <f>'PR-RAS'!E181</f>
        <v>32179.54</v>
      </c>
      <c r="E177" s="1">
        <v>0</v>
      </c>
      <c r="F177" s="1">
        <v>0</v>
      </c>
      <c r="G177" s="2">
        <f t="shared" si="0"/>
        <v>16547.254239999998</v>
      </c>
      <c r="H177" s="2">
        <f t="shared" si="1"/>
        <v>0.86999999999898137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1681.82</v>
      </c>
      <c r="D178" s="1">
        <f>'PR-RAS'!E182</f>
        <v>971.59</v>
      </c>
      <c r="E178" s="1">
        <v>0</v>
      </c>
      <c r="F178" s="1">
        <v>0</v>
      </c>
      <c r="G178" s="2">
        <f t="shared" si="0"/>
        <v>641.625</v>
      </c>
      <c r="H178" s="2">
        <f t="shared" si="1"/>
        <v>0.59000000000003183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838.22</v>
      </c>
      <c r="D179" s="1">
        <f>'PR-RAS'!E183</f>
        <v>1405.24</v>
      </c>
      <c r="E179" s="1">
        <v>0</v>
      </c>
      <c r="F179" s="1">
        <v>0</v>
      </c>
      <c r="G179" s="2">
        <f t="shared" si="0"/>
        <v>649.46859999999992</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2547.8200000000002</v>
      </c>
      <c r="D180" s="1">
        <f>'PR-RAS'!E184</f>
        <v>2557.62</v>
      </c>
      <c r="E180" s="1">
        <v>0</v>
      </c>
      <c r="F180" s="1">
        <v>0</v>
      </c>
      <c r="G180" s="2">
        <f t="shared" si="0"/>
        <v>1371.6877399999998</v>
      </c>
      <c r="H180" s="2">
        <f t="shared" si="1"/>
        <v>0.55999999999994543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6278.86</v>
      </c>
      <c r="D182" s="1">
        <f>'PR-RAS'!E186</f>
        <v>3564.15</v>
      </c>
      <c r="E182" s="1">
        <v>0</v>
      </c>
      <c r="F182" s="1">
        <v>0</v>
      </c>
      <c r="G182" s="2">
        <f t="shared" si="0"/>
        <v>2426.69596</v>
      </c>
      <c r="H182" s="2">
        <f t="shared" si="1"/>
        <v>0.29000000000041837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10919.039999999999</v>
      </c>
      <c r="D184" s="1">
        <f>'PR-RAS'!E188</f>
        <v>12682.960000000001</v>
      </c>
      <c r="E184" s="1">
        <v>0</v>
      </c>
      <c r="F184" s="1">
        <v>0</v>
      </c>
      <c r="G184" s="2">
        <f t="shared" si="0"/>
        <v>6640.14768</v>
      </c>
      <c r="H184" s="2">
        <f t="shared" si="1"/>
        <v>7.9999999998108251E-2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10022.56</v>
      </c>
      <c r="D185" s="1">
        <f>'PR-RAS'!E189</f>
        <v>12322.03</v>
      </c>
      <c r="E185" s="1">
        <v>0</v>
      </c>
      <c r="F185" s="1">
        <v>0</v>
      </c>
      <c r="G185" s="2">
        <f t="shared" si="0"/>
        <v>6378.6580800000002</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668.26</v>
      </c>
      <c r="D186" s="1">
        <f>'PR-RAS'!E190</f>
        <v>238.68</v>
      </c>
      <c r="E186" s="1">
        <v>0</v>
      </c>
      <c r="F186" s="1">
        <v>0</v>
      </c>
      <c r="G186" s="2">
        <f t="shared" si="0"/>
        <v>211.93969999999999</v>
      </c>
      <c r="H186" s="2">
        <f t="shared" si="1"/>
        <v>0.57999999999998408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26.56</v>
      </c>
      <c r="D187" s="1">
        <f>'PR-RAS'!E191</f>
        <v>0</v>
      </c>
      <c r="E187" s="1">
        <v>0</v>
      </c>
      <c r="F187" s="1">
        <v>0</v>
      </c>
      <c r="G187" s="2">
        <f t="shared" si="0"/>
        <v>4.9401599999999997</v>
      </c>
      <c r="H187" s="2">
        <f t="shared" si="1"/>
        <v>0.44000000000000128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201.66</v>
      </c>
      <c r="D191" s="1">
        <f>'PR-RAS'!E195</f>
        <v>122.25</v>
      </c>
      <c r="E191" s="1">
        <v>0</v>
      </c>
      <c r="F191" s="1">
        <v>0</v>
      </c>
      <c r="G191" s="2">
        <f t="shared" si="0"/>
        <v>84.770399999999995</v>
      </c>
      <c r="H191" s="2">
        <f t="shared" si="1"/>
        <v>0.59000000000000341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218.44</v>
      </c>
      <c r="D192" s="1">
        <f>'PR-RAS'!E196</f>
        <v>271.11</v>
      </c>
      <c r="E192" s="1">
        <v>0</v>
      </c>
      <c r="F192" s="1">
        <v>0</v>
      </c>
      <c r="G192" s="2">
        <f t="shared" si="0"/>
        <v>145.28606000000002</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218.44</v>
      </c>
      <c r="D206" s="1">
        <f>'PR-RAS'!E210</f>
        <v>271.11</v>
      </c>
      <c r="E206" s="1">
        <v>0</v>
      </c>
      <c r="F206" s="1">
        <v>0</v>
      </c>
      <c r="G206" s="2">
        <f t="shared" si="0"/>
        <v>155.93530000000001</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218.44</v>
      </c>
      <c r="D207" s="1">
        <f>'PR-RAS'!E211</f>
        <v>271.11</v>
      </c>
      <c r="E207" s="1">
        <v>0</v>
      </c>
      <c r="F207" s="1">
        <v>0</v>
      </c>
      <c r="G207" s="2">
        <f t="shared" si="0"/>
        <v>156.69596000000001</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9189.2900000000009</v>
      </c>
      <c r="E259" s="1">
        <v>0</v>
      </c>
      <c r="F259" s="1">
        <v>0</v>
      </c>
      <c r="G259" s="2">
        <f t="shared" si="0"/>
        <v>4741.6736400000009</v>
      </c>
      <c r="H259" s="2">
        <f t="shared" si="1"/>
        <v>0.29000000000087311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9189.2900000000009</v>
      </c>
      <c r="E260" s="1">
        <v>0</v>
      </c>
      <c r="F260" s="1">
        <v>0</v>
      </c>
      <c r="G260" s="2">
        <f t="shared" si="0"/>
        <v>4760.0522200000005</v>
      </c>
      <c r="H260" s="2">
        <f t="shared" si="1"/>
        <v>0.29000000000087311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9189.2900000000009</v>
      </c>
      <c r="E261" s="1">
        <v>0</v>
      </c>
      <c r="F261" s="1">
        <v>0</v>
      </c>
      <c r="G261" s="2">
        <f t="shared" si="0"/>
        <v>4778.430800000001</v>
      </c>
      <c r="H261" s="2">
        <f t="shared" si="1"/>
        <v>0.29000000000087311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31831.89</v>
      </c>
      <c r="D281" s="1">
        <f>'PR-RAS'!E285</f>
        <v>43946.55</v>
      </c>
      <c r="E281" s="1">
        <v>0</v>
      </c>
      <c r="F281" s="1">
        <v>0</v>
      </c>
      <c r="G281" s="2">
        <f t="shared" si="8"/>
        <v>33522.997200000005</v>
      </c>
      <c r="H281" s="2">
        <f t="shared" si="9"/>
        <v>0.55999999999767169</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22231.8</v>
      </c>
      <c r="D282" s="1">
        <f>'PR-RAS'!E286</f>
        <v>42689.7</v>
      </c>
      <c r="E282" s="1">
        <v>0</v>
      </c>
      <c r="F282" s="1">
        <v>0</v>
      </c>
      <c r="G282" s="2">
        <f t="shared" si="8"/>
        <v>30238.747200000002</v>
      </c>
      <c r="H282" s="2">
        <f t="shared" si="9"/>
        <v>0.50000000000363798</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9600.09</v>
      </c>
      <c r="D284" s="1">
        <f>'PR-RAS'!E288</f>
        <v>1256.8500000000058</v>
      </c>
      <c r="E284" s="1">
        <v>0</v>
      </c>
      <c r="F284" s="1">
        <v>0</v>
      </c>
      <c r="G284" s="2">
        <f t="shared" si="8"/>
        <v>3428.2025700000031</v>
      </c>
      <c r="H284" s="2">
        <f t="shared" si="9"/>
        <v>0.23999999999432475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746194.72</v>
      </c>
      <c r="D285" s="1">
        <f>'PR-RAS'!E289</f>
        <v>856367.45000000007</v>
      </c>
      <c r="E285" s="1">
        <v>0</v>
      </c>
      <c r="F285" s="1">
        <v>0</v>
      </c>
      <c r="G285" s="2">
        <f t="shared" si="8"/>
        <v>698336.01208000001</v>
      </c>
      <c r="H285" s="2">
        <f t="shared" si="9"/>
        <v>0.73000000009778887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25425.879999999888</v>
      </c>
      <c r="D287" s="1">
        <f>'PR-RAS'!E291</f>
        <v>44911.290000000037</v>
      </c>
      <c r="E287" s="1">
        <v>0</v>
      </c>
      <c r="F287" s="1">
        <v>0</v>
      </c>
      <c r="G287" s="2">
        <f t="shared" si="8"/>
        <v>32961.059559999987</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47265.78</v>
      </c>
      <c r="D288" s="1">
        <f>'PR-RAS'!E292</f>
        <v>130290.69</v>
      </c>
      <c r="E288" s="1">
        <v>0</v>
      </c>
      <c r="F288" s="1">
        <v>0</v>
      </c>
      <c r="G288" s="2">
        <f t="shared" si="8"/>
        <v>88352.134919999997</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872.25</v>
      </c>
      <c r="E345" s="1">
        <v>0</v>
      </c>
      <c r="F345" s="1">
        <v>0</v>
      </c>
      <c r="G345" s="2">
        <f t="shared" si="8"/>
        <v>600.10799999999995</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872.25</v>
      </c>
      <c r="E358" s="1">
        <v>0</v>
      </c>
      <c r="F358" s="1">
        <v>0</v>
      </c>
      <c r="G358" s="2">
        <f t="shared" si="8"/>
        <v>622.78649999999993</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872.25</v>
      </c>
      <c r="E364" s="1">
        <v>0</v>
      </c>
      <c r="F364" s="1">
        <v>0</v>
      </c>
      <c r="G364" s="2">
        <f t="shared" si="8"/>
        <v>633.25350000000003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186</v>
      </c>
      <c r="E365" s="1">
        <v>0</v>
      </c>
      <c r="F365" s="1">
        <v>0</v>
      </c>
      <c r="G365" s="2">
        <f t="shared" si="8"/>
        <v>135.40799999999999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686.25</v>
      </c>
      <c r="E369" s="1">
        <v>0</v>
      </c>
      <c r="F369" s="1">
        <v>0</v>
      </c>
      <c r="G369" s="2">
        <f t="shared" si="8"/>
        <v>505.08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872.25</v>
      </c>
      <c r="E403" s="1">
        <v>0</v>
      </c>
      <c r="F403" s="1">
        <v>0</v>
      </c>
      <c r="G403" s="2">
        <f t="shared" si="8"/>
        <v>701.28899999999999</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41543.78</v>
      </c>
      <c r="D405" s="1">
        <f>'PR-RAS'!E410</f>
        <v>93577.03</v>
      </c>
      <c r="E405" s="1">
        <v>0</v>
      </c>
      <c r="F405" s="1">
        <v>0</v>
      </c>
      <c r="G405" s="2">
        <f t="shared" si="8"/>
        <v>92393.927360000001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720768.84000000008</v>
      </c>
      <c r="D407" s="1">
        <f>'PR-RAS'!E412</f>
        <v>811456.16</v>
      </c>
      <c r="E407" s="1">
        <v>0</v>
      </c>
      <c r="F407" s="1">
        <v>0</v>
      </c>
      <c r="G407" s="2">
        <f t="shared" si="8"/>
        <v>951534.55096000014</v>
      </c>
      <c r="H407" s="2">
        <f t="shared" si="9"/>
        <v>0.31999999994877726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746194.72</v>
      </c>
      <c r="D408" s="1">
        <f>'PR-RAS'!E413</f>
        <v>857239.70000000007</v>
      </c>
      <c r="E408" s="1">
        <v>0</v>
      </c>
      <c r="F408" s="1">
        <v>0</v>
      </c>
      <c r="G408" s="2">
        <f t="shared" si="8"/>
        <v>1001494.36684</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25425.879999999888</v>
      </c>
      <c r="D410" s="1">
        <f>'PR-RAS'!E415</f>
        <v>45783.540000000037</v>
      </c>
      <c r="E410" s="1">
        <v>0</v>
      </c>
      <c r="F410" s="1">
        <v>0</v>
      </c>
      <c r="G410" s="2">
        <f t="shared" si="8"/>
        <v>47850.120639999979</v>
      </c>
      <c r="H410" s="2">
        <f t="shared" si="9"/>
        <v>0.58000000007450581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5722</v>
      </c>
      <c r="D411" s="1">
        <f>'PR-RAS'!E416</f>
        <v>36713.660000000003</v>
      </c>
      <c r="E411" s="1">
        <v>0</v>
      </c>
      <c r="F411" s="1">
        <v>0</v>
      </c>
      <c r="G411" s="2">
        <f t="shared" si="8"/>
        <v>32451.2212</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720768.84000000008</v>
      </c>
      <c r="D633" s="1">
        <f>'PR-RAS'!E639</f>
        <v>811456.16</v>
      </c>
      <c r="E633" s="1">
        <v>0</v>
      </c>
      <c r="F633" s="1">
        <v>0</v>
      </c>
      <c r="G633" s="2">
        <f t="shared" si="10"/>
        <v>1481206.49312</v>
      </c>
      <c r="H633" s="2">
        <f t="shared" si="11"/>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746194.72</v>
      </c>
      <c r="D634" s="1">
        <f>'PR-RAS'!E640</f>
        <v>857239.70000000007</v>
      </c>
      <c r="E634" s="1">
        <v>0</v>
      </c>
      <c r="F634" s="1">
        <v>0</v>
      </c>
      <c r="G634" s="2">
        <f t="shared" si="10"/>
        <v>1557606.71796</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25425.879999999888</v>
      </c>
      <c r="D636" s="1">
        <f>'PR-RAS'!E642</f>
        <v>45783.540000000037</v>
      </c>
      <c r="E636" s="1">
        <v>0</v>
      </c>
      <c r="F636" s="1">
        <v>0</v>
      </c>
      <c r="G636" s="2">
        <f t="shared" si="10"/>
        <v>74290.52959999998</v>
      </c>
      <c r="H636" s="2">
        <f t="shared" si="11"/>
        <v>0.58000000007450581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5722</v>
      </c>
      <c r="D637" s="1">
        <f>'PR-RAS'!E643</f>
        <v>36713.660000000003</v>
      </c>
      <c r="E637" s="1">
        <v>0</v>
      </c>
      <c r="F637" s="1">
        <v>0</v>
      </c>
      <c r="G637" s="2">
        <f t="shared" si="10"/>
        <v>50338.967520000006</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19703.879999999888</v>
      </c>
      <c r="D640" s="1">
        <f>'PR-RAS'!E646</f>
        <v>9069.8800000000338</v>
      </c>
      <c r="E640" s="1">
        <v>0</v>
      </c>
      <c r="F640" s="1">
        <v>0</v>
      </c>
      <c r="G640" s="2">
        <f t="shared" si="10"/>
        <v>24182.085959999971</v>
      </c>
      <c r="H640" s="2">
        <f t="shared" si="11"/>
        <v>0.24000000007799827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169446.81</v>
      </c>
      <c r="D641" s="1">
        <f>'PR-RAS'!E647</f>
        <v>189350.92</v>
      </c>
      <c r="E641" s="1">
        <v>0</v>
      </c>
      <c r="F641" s="1">
        <v>0</v>
      </c>
      <c r="G641" s="2">
        <f t="shared" si="10"/>
        <v>350815.136</v>
      </c>
      <c r="H641" s="2">
        <f t="shared" si="11"/>
        <v>0.26999999998952262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11863.95</v>
      </c>
      <c r="D642" s="1">
        <f>'PR-RAS'!E649</f>
        <v>9964.48</v>
      </c>
      <c r="E642" s="1">
        <v>0</v>
      </c>
      <c r="F642" s="1">
        <v>0</v>
      </c>
      <c r="G642" s="2">
        <f t="shared" si="10"/>
        <v>20379.25531</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724854.3</v>
      </c>
      <c r="D643" s="1">
        <f>'PR-RAS'!E650</f>
        <v>815986.08</v>
      </c>
      <c r="E643" s="1">
        <v>0</v>
      </c>
      <c r="F643" s="1">
        <v>0</v>
      </c>
      <c r="G643" s="2">
        <f t="shared" si="10"/>
        <v>1513082.5873199999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710812.97</v>
      </c>
      <c r="D644" s="1">
        <f>'PR-RAS'!E651</f>
        <v>811436.8</v>
      </c>
      <c r="E644" s="1">
        <v>0</v>
      </c>
      <c r="F644" s="1">
        <v>0</v>
      </c>
      <c r="G644" s="2">
        <f t="shared" si="10"/>
        <v>1500560.4645100003</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25905.280000000028</v>
      </c>
      <c r="D645" s="1">
        <f>'PR-RAS'!E652</f>
        <v>14513.759999999893</v>
      </c>
      <c r="E645" s="1">
        <v>0</v>
      </c>
      <c r="F645" s="1">
        <v>0</v>
      </c>
      <c r="G645" s="2">
        <f t="shared" si="10"/>
        <v>35376.723199999884</v>
      </c>
      <c r="H645" s="2">
        <f t="shared" si="11"/>
        <v>0.52000000013504177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v>
      </c>
      <c r="D647" s="1">
        <f>'PR-RAS'!E654</f>
        <v>61</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v>
      </c>
      <c r="D649" s="1">
        <f>'PR-RAS'!E656</f>
        <v>99</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15901.56</v>
      </c>
      <c r="D709" s="1">
        <f>'PR-RAS'!E716</f>
        <v>11834.9</v>
      </c>
      <c r="E709" s="1">
        <v>0</v>
      </c>
      <c r="F709" s="1">
        <v>0</v>
      </c>
      <c r="G709" s="2">
        <f t="shared" si="10"/>
        <v>28016.52288</v>
      </c>
      <c r="H709" s="2">
        <f t="shared" si="11"/>
        <v>0.54000000000087311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2086.5</v>
      </c>
      <c r="D710" s="1">
        <f>'PR-RAS'!E717</f>
        <v>982.92</v>
      </c>
      <c r="E710" s="1">
        <v>0</v>
      </c>
      <c r="F710" s="1">
        <v>0</v>
      </c>
      <c r="G710" s="2">
        <f t="shared" si="10"/>
        <v>2873.1090599999998</v>
      </c>
      <c r="H710" s="2">
        <f t="shared" si="11"/>
        <v>0.58000000000004093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6504.31</v>
      </c>
      <c r="D711" s="1">
        <f>'PR-RAS'!E718</f>
        <v>8786.4599999999991</v>
      </c>
      <c r="E711" s="1">
        <v>0</v>
      </c>
      <c r="F711" s="1">
        <v>0</v>
      </c>
      <c r="G711" s="2">
        <f t="shared" si="10"/>
        <v>17094.833299999998</v>
      </c>
      <c r="H711" s="2">
        <f t="shared" si="11"/>
        <v>0.76999999999952706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1681.82</v>
      </c>
      <c r="D712" s="1">
        <f>'PR-RAS'!E719</f>
        <v>971.59</v>
      </c>
      <c r="E712" s="1">
        <v>0</v>
      </c>
      <c r="F712" s="1">
        <v>0</v>
      </c>
      <c r="G712" s="2">
        <f t="shared" si="10"/>
        <v>2577.375</v>
      </c>
      <c r="H712" s="2">
        <f t="shared" si="11"/>
        <v>0.59000000000003183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2547.8200000000002</v>
      </c>
      <c r="D715" s="1">
        <f>'PR-RAS'!E722</f>
        <v>2557.62</v>
      </c>
      <c r="E715" s="1">
        <v>0</v>
      </c>
      <c r="F715" s="1">
        <v>0</v>
      </c>
      <c r="G715" s="2">
        <f t="shared" si="10"/>
        <v>5471.4248399999997</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262284.13</v>
      </c>
      <c r="D1480" s="6"/>
      <c r="E1480" s="6">
        <v>0</v>
      </c>
      <c r="F1480" s="6">
        <v>0</v>
      </c>
      <c r="G1480" s="7">
        <f t="shared" ref="G1480:G1580" si="34">B1480/1000*C1480</f>
        <v>262.28413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853667.82000000007</v>
      </c>
      <c r="D1481" s="1">
        <v>0</v>
      </c>
      <c r="E1481" s="1">
        <v>0</v>
      </c>
      <c r="F1481" s="1">
        <v>0</v>
      </c>
      <c r="G1481" s="2">
        <f t="shared" si="34"/>
        <v>1707.3356400000002</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7296.38</v>
      </c>
      <c r="D1482" s="1">
        <v>0</v>
      </c>
      <c r="E1482" s="1">
        <v>0</v>
      </c>
      <c r="F1482" s="1">
        <v>0</v>
      </c>
      <c r="G1482" s="2">
        <f t="shared" si="34"/>
        <v>21.889140000000001</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845499.19000000006</v>
      </c>
      <c r="D1483" s="1">
        <v>0</v>
      </c>
      <c r="E1483" s="1">
        <v>0</v>
      </c>
      <c r="F1483" s="1">
        <v>0</v>
      </c>
      <c r="G1483" s="2">
        <f t="shared" si="34"/>
        <v>3381.9967600000004</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595055.56000000006</v>
      </c>
      <c r="D1484" s="1">
        <v>0</v>
      </c>
      <c r="E1484" s="1">
        <v>0</v>
      </c>
      <c r="F1484" s="1">
        <v>0</v>
      </c>
      <c r="G1484" s="2">
        <f t="shared" si="34"/>
        <v>2975.2778000000003</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250173</v>
      </c>
      <c r="D1485" s="1">
        <v>0</v>
      </c>
      <c r="E1485" s="1">
        <v>0</v>
      </c>
      <c r="F1485" s="1">
        <v>0</v>
      </c>
      <c r="G1485" s="2">
        <f t="shared" si="34"/>
        <v>1501.038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270.63</v>
      </c>
      <c r="D1486" s="1">
        <v>0</v>
      </c>
      <c r="E1486" s="1">
        <v>0</v>
      </c>
      <c r="F1486" s="1">
        <v>0</v>
      </c>
      <c r="G1486" s="2">
        <f t="shared" si="34"/>
        <v>1.8944099999999999</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872.25</v>
      </c>
      <c r="D1492" s="1">
        <v>0</v>
      </c>
      <c r="E1492" s="1">
        <v>0</v>
      </c>
      <c r="F1492" s="1">
        <v>0</v>
      </c>
      <c r="G1492" s="2">
        <f t="shared" si="34"/>
        <v>11.33925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801367.96</v>
      </c>
      <c r="D1499" s="1">
        <v>0</v>
      </c>
      <c r="E1499" s="1">
        <v>0</v>
      </c>
      <c r="F1499" s="1">
        <v>0</v>
      </c>
      <c r="G1499" s="2">
        <f t="shared" si="34"/>
        <v>16027.359199999999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800495.71</v>
      </c>
      <c r="D1501" s="1">
        <v>0</v>
      </c>
      <c r="E1501" s="1">
        <v>0</v>
      </c>
      <c r="F1501" s="1">
        <v>0</v>
      </c>
      <c r="G1501" s="2">
        <f t="shared" si="34"/>
        <v>17610.905619999998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603561.02</v>
      </c>
      <c r="D1502" s="1">
        <v>0</v>
      </c>
      <c r="E1502" s="1">
        <v>0</v>
      </c>
      <c r="F1502" s="1">
        <v>0</v>
      </c>
      <c r="G1502" s="2">
        <f t="shared" si="34"/>
        <v>13881.90346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196210.34</v>
      </c>
      <c r="D1503" s="1">
        <v>0</v>
      </c>
      <c r="E1503" s="1">
        <v>0</v>
      </c>
      <c r="F1503" s="1">
        <v>0</v>
      </c>
      <c r="G1503" s="2">
        <f t="shared" si="34"/>
        <v>4709.0481600000003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270.63</v>
      </c>
      <c r="D1504" s="1">
        <v>0</v>
      </c>
      <c r="E1504" s="1">
        <v>0</v>
      </c>
      <c r="F1504" s="1">
        <v>0</v>
      </c>
      <c r="G1504" s="2">
        <f t="shared" si="34"/>
        <v>6.7657500000000006</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453.72</v>
      </c>
      <c r="D1509" s="1">
        <v>0</v>
      </c>
      <c r="E1509" s="1">
        <v>0</v>
      </c>
      <c r="F1509" s="1">
        <v>0</v>
      </c>
      <c r="G1509" s="2">
        <f t="shared" si="34"/>
        <v>13.611600000000001</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872.25</v>
      </c>
      <c r="D1510" s="1">
        <v>0</v>
      </c>
      <c r="E1510" s="1">
        <v>0</v>
      </c>
      <c r="F1510" s="1">
        <v>0</v>
      </c>
      <c r="G1510" s="2">
        <f t="shared" si="34"/>
        <v>27.039750000000002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314583.99000000022</v>
      </c>
      <c r="D1517" s="1">
        <v>0</v>
      </c>
      <c r="E1517" s="1">
        <v>0</v>
      </c>
      <c r="F1517" s="1">
        <v>0</v>
      </c>
      <c r="G1517" s="2">
        <f t="shared" si="34"/>
        <v>11954.191620000009</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314583.99</v>
      </c>
      <c r="D1576" s="1">
        <v>0</v>
      </c>
      <c r="E1576" s="1">
        <v>0</v>
      </c>
      <c r="F1576" s="1">
        <v>0</v>
      </c>
      <c r="G1576" s="2">
        <f t="shared" si="34"/>
        <v>30514.64703</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59627.49</v>
      </c>
      <c r="D1577" s="1">
        <v>0</v>
      </c>
      <c r="E1577" s="1">
        <v>0</v>
      </c>
      <c r="F1577" s="1">
        <v>0</v>
      </c>
      <c r="G1577" s="2">
        <f t="shared" si="34"/>
        <v>5843.4940200000001</v>
      </c>
      <c r="H1577" s="2">
        <f t="shared" si="35"/>
        <v>0.48999999999796273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254956.5</v>
      </c>
      <c r="D1578" s="1">
        <v>0</v>
      </c>
      <c r="E1578" s="1">
        <v>0</v>
      </c>
      <c r="F1578" s="1">
        <v>0</v>
      </c>
      <c r="G1578" s="2">
        <f t="shared" si="34"/>
        <v>25240.693500000001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3236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720768.84000000008</v>
      </c>
      <c r="I16" s="172">
        <f>'PR-RAS'!E6</f>
        <v>811456.16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736594.63</v>
      </c>
      <c r="I17" s="172">
        <f>'PR-RAS'!E151</f>
        <v>855110.60000000009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19703.879999999888</v>
      </c>
      <c r="I19" s="173">
        <f>'PR-RAS'!E646</f>
        <v>9069.8800000000338</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262284.13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314583.99000000022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314583.99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415" zoomScaleNormal="100" workbookViewId="0">
      <selection activeCell="E423" sqref="E4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720768.84000000008</v>
      </c>
      <c r="E6" s="53">
        <f>E7+E44+E50+E82+E106+E124+E133+E139</f>
        <v>811456.16</v>
      </c>
      <c r="F6" s="54">
        <f t="shared" ref="F6:F131" si="0">IF(D6&lt;&gt;0,IF(E6/D6&gt;=100,"&gt;&gt;100",E6/D6*100),"-")</f>
        <v>112.58202560476948</v>
      </c>
    </row>
    <row r="7" spans="1:25" ht="12.75" customHeight="1" x14ac:dyDescent="0.2">
      <c r="A7" s="55">
        <v>61</v>
      </c>
      <c r="B7" s="307" t="s">
        <v>57</v>
      </c>
      <c r="C7" s="52" t="s">
        <v>58</v>
      </c>
      <c r="D7" s="53">
        <f t="shared" ref="D7:E7" si="1">D8+D17+D23+D29+D37+D40</f>
        <v>0</v>
      </c>
      <c r="E7" s="53">
        <f t="shared" si="1"/>
        <v>9189.2900000000009</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9189.2900000000009</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v>9189.2900000000009</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15293.849999999999</v>
      </c>
      <c r="E50" s="53">
        <f>E51+E54+E59+E62+E65+E68+E71+E74+E77</f>
        <v>8122.7000000000007</v>
      </c>
      <c r="F50" s="54">
        <f t="shared" si="0"/>
        <v>53.110890979053679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15293.849999999999</v>
      </c>
      <c r="E77" s="53">
        <f t="shared" si="18"/>
        <v>8122.7000000000007</v>
      </c>
      <c r="F77" s="54">
        <f t="shared" si="0"/>
        <v>53.110890979053679</v>
      </c>
    </row>
    <row r="78" spans="1:6" ht="12.75" customHeight="1" x14ac:dyDescent="0.2">
      <c r="A78" s="55">
        <v>6391</v>
      </c>
      <c r="B78" s="87" t="s">
        <v>199</v>
      </c>
      <c r="C78" s="52" t="s">
        <v>200</v>
      </c>
      <c r="D78" s="244">
        <v>2444.4699999999998</v>
      </c>
      <c r="E78" s="244">
        <v>875.23</v>
      </c>
      <c r="F78" s="54">
        <f t="shared" si="0"/>
        <v>35.8044893167026</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12849.38</v>
      </c>
      <c r="E80" s="244">
        <v>7247.47</v>
      </c>
      <c r="F80" s="54">
        <f t="shared" si="0"/>
        <v>56.403266149806456</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0.05</v>
      </c>
      <c r="E82" s="53">
        <f t="shared" si="19"/>
        <v>0.03</v>
      </c>
      <c r="F82" s="54">
        <f t="shared" si="0"/>
        <v>60</v>
      </c>
    </row>
    <row r="83" spans="1:6" ht="12.75" customHeight="1" x14ac:dyDescent="0.2">
      <c r="A83" s="55">
        <v>641</v>
      </c>
      <c r="B83" s="87" t="s">
        <v>209</v>
      </c>
      <c r="C83" s="52" t="s">
        <v>210</v>
      </c>
      <c r="D83" s="53">
        <f t="shared" ref="D83:E83" si="20">SUM(D84:D90)</f>
        <v>0.05</v>
      </c>
      <c r="E83" s="53">
        <f t="shared" si="20"/>
        <v>0.03</v>
      </c>
      <c r="F83" s="54">
        <f t="shared" si="0"/>
        <v>60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0.05</v>
      </c>
      <c r="E85" s="244">
        <v>0.03</v>
      </c>
      <c r="F85" s="54">
        <f t="shared" si="0"/>
        <v>60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397.77</v>
      </c>
      <c r="E106" s="53">
        <f t="shared" si="23"/>
        <v>739.33</v>
      </c>
      <c r="F106" s="54">
        <f t="shared" si="0"/>
        <v>185.86871810342663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397.77</v>
      </c>
      <c r="E112" s="53">
        <f t="shared" si="25"/>
        <v>739.33</v>
      </c>
      <c r="F112" s="54">
        <f t="shared" si="0"/>
        <v>185.86871810342663</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397.77</v>
      </c>
      <c r="E117" s="244">
        <v>739.33</v>
      </c>
      <c r="F117" s="54">
        <f t="shared" si="0"/>
        <v>185.86871810342663</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24509.52</v>
      </c>
      <c r="E124" s="53">
        <f t="shared" si="27"/>
        <v>21868.940000000002</v>
      </c>
      <c r="F124" s="54">
        <f t="shared" si="0"/>
        <v>89.226308797561117</v>
      </c>
    </row>
    <row r="125" spans="1:6" ht="12.75" customHeight="1" x14ac:dyDescent="0.2">
      <c r="A125" s="55">
        <v>661</v>
      </c>
      <c r="B125" s="88" t="s">
        <v>293</v>
      </c>
      <c r="C125" s="52" t="s">
        <v>294</v>
      </c>
      <c r="D125" s="53">
        <f t="shared" ref="D125:E125" si="28">SUM(D126:D127)</f>
        <v>24509.52</v>
      </c>
      <c r="E125" s="53">
        <f t="shared" si="28"/>
        <v>21868.940000000002</v>
      </c>
      <c r="F125" s="54">
        <f t="shared" si="0"/>
        <v>89.226308797561117</v>
      </c>
    </row>
    <row r="126" spans="1:6" ht="12.75" customHeight="1" x14ac:dyDescent="0.2">
      <c r="A126" s="55">
        <v>6614</v>
      </c>
      <c r="B126" s="88" t="s">
        <v>295</v>
      </c>
      <c r="C126" s="52" t="s">
        <v>296</v>
      </c>
      <c r="D126" s="244">
        <v>22563.15</v>
      </c>
      <c r="E126" s="244">
        <v>19538.240000000002</v>
      </c>
      <c r="F126" s="54">
        <f t="shared" si="0"/>
        <v>86.59358289955081</v>
      </c>
    </row>
    <row r="127" spans="1:6" ht="12.75" customHeight="1" x14ac:dyDescent="0.2">
      <c r="A127" s="55">
        <v>6615</v>
      </c>
      <c r="B127" s="88" t="s">
        <v>297</v>
      </c>
      <c r="C127" s="52" t="s">
        <v>298</v>
      </c>
      <c r="D127" s="244">
        <v>1946.37</v>
      </c>
      <c r="E127" s="244">
        <v>2330.6999999999998</v>
      </c>
      <c r="F127" s="54">
        <f t="shared" si="0"/>
        <v>119.74598868663205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680567.65</v>
      </c>
      <c r="E133" s="53">
        <f t="shared" si="30"/>
        <v>771535.87</v>
      </c>
      <c r="F133" s="54">
        <f t="shared" ref="F133:F223" si="31">IF(D133&lt;&gt;0,IF(E133/D133&gt;=100,"&gt;&gt;100",E133/D133*100),"-")</f>
        <v>113.36652131496405</v>
      </c>
    </row>
    <row r="134" spans="1:6" ht="24" x14ac:dyDescent="0.2">
      <c r="A134" s="55">
        <v>671</v>
      </c>
      <c r="B134" s="234" t="s">
        <v>311</v>
      </c>
      <c r="C134" s="52" t="s">
        <v>312</v>
      </c>
      <c r="D134" s="53">
        <f t="shared" ref="D134:E134" si="32">SUM(D135:D137)</f>
        <v>680567.65</v>
      </c>
      <c r="E134" s="53">
        <f t="shared" si="32"/>
        <v>771535.87</v>
      </c>
      <c r="F134" s="54">
        <f t="shared" si="31"/>
        <v>113.36652131496405</v>
      </c>
    </row>
    <row r="135" spans="1:6" ht="12.75" customHeight="1" x14ac:dyDescent="0.2">
      <c r="A135" s="55">
        <v>6711</v>
      </c>
      <c r="B135" s="87" t="s">
        <v>313</v>
      </c>
      <c r="C135" s="52" t="s">
        <v>314</v>
      </c>
      <c r="D135" s="244">
        <v>680567.65</v>
      </c>
      <c r="E135" s="244">
        <v>771535.87</v>
      </c>
      <c r="F135" s="54">
        <f t="shared" si="31"/>
        <v>113.36652131496405</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736594.63</v>
      </c>
      <c r="E151" s="53">
        <f t="shared" si="35"/>
        <v>855110.60000000009</v>
      </c>
      <c r="F151" s="54">
        <f t="shared" si="31"/>
        <v>116.08971409416876</v>
      </c>
    </row>
    <row r="152" spans="1:6" ht="12.75" customHeight="1" x14ac:dyDescent="0.2">
      <c r="A152" s="55">
        <v>31</v>
      </c>
      <c r="B152" s="87" t="s">
        <v>346</v>
      </c>
      <c r="C152" s="52" t="s">
        <v>347</v>
      </c>
      <c r="D152" s="53">
        <f t="shared" ref="D152:E152" si="36">D153+D158+D159</f>
        <v>540224.79</v>
      </c>
      <c r="E152" s="53">
        <f t="shared" si="36"/>
        <v>596264.64</v>
      </c>
      <c r="F152" s="54">
        <f t="shared" si="31"/>
        <v>110.37343177087449</v>
      </c>
    </row>
    <row r="153" spans="1:6" ht="12.75" customHeight="1" x14ac:dyDescent="0.2">
      <c r="A153" s="55">
        <v>311</v>
      </c>
      <c r="B153" s="87" t="s">
        <v>348</v>
      </c>
      <c r="C153" s="52" t="s">
        <v>349</v>
      </c>
      <c r="D153" s="53">
        <f t="shared" ref="D153:E153" si="37">SUM(D154:D157)</f>
        <v>408278.56</v>
      </c>
      <c r="E153" s="53">
        <f t="shared" si="37"/>
        <v>453774.25</v>
      </c>
      <c r="F153" s="54">
        <f t="shared" si="31"/>
        <v>111.14329638078473</v>
      </c>
    </row>
    <row r="154" spans="1:6" ht="12.75" customHeight="1" x14ac:dyDescent="0.2">
      <c r="A154" s="55">
        <v>3111</v>
      </c>
      <c r="B154" s="87" t="s">
        <v>350</v>
      </c>
      <c r="C154" s="52" t="s">
        <v>351</v>
      </c>
      <c r="D154" s="244">
        <v>397323.46</v>
      </c>
      <c r="E154" s="244">
        <v>438433.17</v>
      </c>
      <c r="F154" s="54">
        <f t="shared" si="31"/>
        <v>110.34666062759042</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10758.25</v>
      </c>
      <c r="E156" s="244">
        <v>15341.08</v>
      </c>
      <c r="F156" s="54">
        <f t="shared" si="31"/>
        <v>142.59828503706458</v>
      </c>
    </row>
    <row r="157" spans="1:6" ht="12.75" customHeight="1" x14ac:dyDescent="0.2">
      <c r="A157" s="55">
        <v>3114</v>
      </c>
      <c r="B157" s="87" t="s">
        <v>356</v>
      </c>
      <c r="C157" s="52" t="s">
        <v>357</v>
      </c>
      <c r="D157" s="244">
        <v>196.85</v>
      </c>
      <c r="E157" s="244"/>
      <c r="F157" s="54">
        <f t="shared" si="31"/>
        <v>0</v>
      </c>
    </row>
    <row r="158" spans="1:6" ht="12.75" customHeight="1" x14ac:dyDescent="0.2">
      <c r="A158" s="55">
        <v>312</v>
      </c>
      <c r="B158" s="87" t="s">
        <v>358</v>
      </c>
      <c r="C158" s="52" t="s">
        <v>359</v>
      </c>
      <c r="D158" s="244">
        <v>22615.99</v>
      </c>
      <c r="E158" s="244">
        <v>18390.73</v>
      </c>
      <c r="F158" s="54">
        <f t="shared" si="31"/>
        <v>81.317377660672818</v>
      </c>
    </row>
    <row r="159" spans="1:6" ht="12.75" customHeight="1" x14ac:dyDescent="0.2">
      <c r="A159" s="55">
        <v>313</v>
      </c>
      <c r="B159" s="87" t="s">
        <v>360</v>
      </c>
      <c r="C159" s="52" t="s">
        <v>361</v>
      </c>
      <c r="D159" s="53">
        <f t="shared" ref="D159:E159" si="38">SUM(D160:D162)</f>
        <v>109330.23999999999</v>
      </c>
      <c r="E159" s="53">
        <f t="shared" si="38"/>
        <v>124099.66</v>
      </c>
      <c r="F159" s="54">
        <f t="shared" si="31"/>
        <v>113.50899805945731</v>
      </c>
    </row>
    <row r="160" spans="1:6" ht="12.75" customHeight="1" x14ac:dyDescent="0.2">
      <c r="A160" s="55">
        <v>3131</v>
      </c>
      <c r="B160" s="87" t="s">
        <v>139</v>
      </c>
      <c r="C160" s="52" t="s">
        <v>362</v>
      </c>
      <c r="D160" s="244">
        <v>44977.14</v>
      </c>
      <c r="E160" s="244">
        <v>49903.43</v>
      </c>
      <c r="F160" s="54">
        <f t="shared" si="31"/>
        <v>110.95287517169834</v>
      </c>
    </row>
    <row r="161" spans="1:6" ht="12.75" customHeight="1" x14ac:dyDescent="0.2">
      <c r="A161" s="55">
        <v>3132</v>
      </c>
      <c r="B161" s="87" t="s">
        <v>363</v>
      </c>
      <c r="C161" s="52" t="s">
        <v>364</v>
      </c>
      <c r="D161" s="244">
        <v>64353.1</v>
      </c>
      <c r="E161" s="244">
        <v>74196.23</v>
      </c>
      <c r="F161" s="54">
        <f t="shared" si="31"/>
        <v>115.29550246996646</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196151.40000000002</v>
      </c>
      <c r="E163" s="53">
        <f t="shared" si="39"/>
        <v>249385.56000000003</v>
      </c>
      <c r="F163" s="54">
        <f t="shared" si="31"/>
        <v>127.13932197272106</v>
      </c>
    </row>
    <row r="164" spans="1:6" ht="12.75" customHeight="1" x14ac:dyDescent="0.2">
      <c r="A164" s="55">
        <v>321</v>
      </c>
      <c r="B164" s="87" t="s">
        <v>369</v>
      </c>
      <c r="C164" s="52" t="s">
        <v>370</v>
      </c>
      <c r="D164" s="53">
        <f t="shared" ref="D164:E164" si="40">SUM(D165:D168)</f>
        <v>7726.4500000000007</v>
      </c>
      <c r="E164" s="53">
        <f t="shared" si="40"/>
        <v>11179.29</v>
      </c>
      <c r="F164" s="54">
        <f t="shared" si="31"/>
        <v>144.68856978301807</v>
      </c>
    </row>
    <row r="165" spans="1:6" ht="12.75" customHeight="1" x14ac:dyDescent="0.2">
      <c r="A165" s="55">
        <v>3211</v>
      </c>
      <c r="B165" s="87" t="s">
        <v>371</v>
      </c>
      <c r="C165" s="52" t="s">
        <v>372</v>
      </c>
      <c r="D165" s="244">
        <v>497.84</v>
      </c>
      <c r="E165" s="244">
        <v>1253.93</v>
      </c>
      <c r="F165" s="54">
        <f t="shared" si="31"/>
        <v>251.87409609513099</v>
      </c>
    </row>
    <row r="166" spans="1:6" ht="12.75" customHeight="1" x14ac:dyDescent="0.2">
      <c r="A166" s="55">
        <v>3212</v>
      </c>
      <c r="B166" s="87" t="s">
        <v>373</v>
      </c>
      <c r="C166" s="52" t="s">
        <v>374</v>
      </c>
      <c r="D166" s="244">
        <v>6769.76</v>
      </c>
      <c r="E166" s="244">
        <v>9795.36</v>
      </c>
      <c r="F166" s="54">
        <f t="shared" si="31"/>
        <v>144.69286946656899</v>
      </c>
    </row>
    <row r="167" spans="1:6" ht="12.75" customHeight="1" x14ac:dyDescent="0.2">
      <c r="A167" s="55">
        <v>3213</v>
      </c>
      <c r="B167" s="87" t="s">
        <v>375</v>
      </c>
      <c r="C167" s="52" t="s">
        <v>376</v>
      </c>
      <c r="D167" s="244">
        <v>458.85</v>
      </c>
      <c r="E167" s="244">
        <v>130</v>
      </c>
      <c r="F167" s="54">
        <f t="shared" si="31"/>
        <v>28.331698812248007</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129302.29000000002</v>
      </c>
      <c r="E169" s="53">
        <f t="shared" si="41"/>
        <v>181355.71000000002</v>
      </c>
      <c r="F169" s="54">
        <f t="shared" si="31"/>
        <v>140.25715244486386</v>
      </c>
    </row>
    <row r="170" spans="1:6" ht="12.75" customHeight="1" x14ac:dyDescent="0.2">
      <c r="A170" s="55">
        <v>3221</v>
      </c>
      <c r="B170" s="87" t="s">
        <v>381</v>
      </c>
      <c r="C170" s="52" t="s">
        <v>382</v>
      </c>
      <c r="D170" s="244">
        <v>7334</v>
      </c>
      <c r="E170" s="244">
        <v>10295.98</v>
      </c>
      <c r="F170" s="54">
        <f t="shared" si="31"/>
        <v>140.38696482137988</v>
      </c>
    </row>
    <row r="171" spans="1:6" ht="12.75" customHeight="1" x14ac:dyDescent="0.2">
      <c r="A171" s="55">
        <v>3222</v>
      </c>
      <c r="B171" s="87" t="s">
        <v>383</v>
      </c>
      <c r="C171" s="52" t="s">
        <v>384</v>
      </c>
      <c r="D171" s="244">
        <v>66314.820000000007</v>
      </c>
      <c r="E171" s="244">
        <v>83288.3</v>
      </c>
      <c r="F171" s="54">
        <f t="shared" si="31"/>
        <v>125.5953043377031</v>
      </c>
    </row>
    <row r="172" spans="1:6" ht="12.75" customHeight="1" x14ac:dyDescent="0.2">
      <c r="A172" s="55">
        <v>3223</v>
      </c>
      <c r="B172" s="87" t="s">
        <v>385</v>
      </c>
      <c r="C172" s="52" t="s">
        <v>386</v>
      </c>
      <c r="D172" s="244">
        <v>51085.38</v>
      </c>
      <c r="E172" s="244">
        <v>78113.41</v>
      </c>
      <c r="F172" s="54">
        <f t="shared" si="31"/>
        <v>152.90756376873384</v>
      </c>
    </row>
    <row r="173" spans="1:6" ht="12.75" customHeight="1" x14ac:dyDescent="0.2">
      <c r="A173" s="55">
        <v>3224</v>
      </c>
      <c r="B173" s="87" t="s">
        <v>387</v>
      </c>
      <c r="C173" s="52" t="s">
        <v>388</v>
      </c>
      <c r="D173" s="244">
        <v>3170.07</v>
      </c>
      <c r="E173" s="244">
        <v>5951.53</v>
      </c>
      <c r="F173" s="54">
        <f t="shared" si="31"/>
        <v>187.74128016100588</v>
      </c>
    </row>
    <row r="174" spans="1:6" ht="12.75" customHeight="1" x14ac:dyDescent="0.2">
      <c r="A174" s="55">
        <v>3225</v>
      </c>
      <c r="B174" s="87" t="s">
        <v>389</v>
      </c>
      <c r="C174" s="52" t="s">
        <v>390</v>
      </c>
      <c r="D174" s="244">
        <v>1206.5</v>
      </c>
      <c r="E174" s="244">
        <v>2241.92</v>
      </c>
      <c r="F174" s="54">
        <f t="shared" si="31"/>
        <v>185.82014090343969</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191.52</v>
      </c>
      <c r="E176" s="244">
        <v>1464.57</v>
      </c>
      <c r="F176" s="54">
        <f t="shared" si="31"/>
        <v>764.70864661654127</v>
      </c>
    </row>
    <row r="177" spans="1:6" ht="12.75" customHeight="1" x14ac:dyDescent="0.2">
      <c r="A177" s="55">
        <v>323</v>
      </c>
      <c r="B177" s="87" t="s">
        <v>395</v>
      </c>
      <c r="C177" s="52" t="s">
        <v>396</v>
      </c>
      <c r="D177" s="53">
        <f t="shared" ref="D177:E177" si="42">SUM(D178:D186)</f>
        <v>48203.62</v>
      </c>
      <c r="E177" s="53">
        <f t="shared" si="42"/>
        <v>44167.6</v>
      </c>
      <c r="F177" s="54">
        <f t="shared" si="31"/>
        <v>91.627143355623488</v>
      </c>
    </row>
    <row r="178" spans="1:6" ht="12.75" customHeight="1" x14ac:dyDescent="0.2">
      <c r="A178" s="55">
        <v>3231</v>
      </c>
      <c r="B178" s="87" t="s">
        <v>397</v>
      </c>
      <c r="C178" s="52" t="s">
        <v>398</v>
      </c>
      <c r="D178" s="244">
        <v>1140.1600000000001</v>
      </c>
      <c r="E178" s="244">
        <v>1387.11</v>
      </c>
      <c r="F178" s="54">
        <f t="shared" si="31"/>
        <v>121.65924080830759</v>
      </c>
    </row>
    <row r="179" spans="1:6" ht="12.75" customHeight="1" x14ac:dyDescent="0.2">
      <c r="A179" s="55">
        <v>3232</v>
      </c>
      <c r="B179" s="87" t="s">
        <v>399</v>
      </c>
      <c r="C179" s="52" t="s">
        <v>400</v>
      </c>
      <c r="D179" s="244">
        <v>5929.92</v>
      </c>
      <c r="E179" s="244">
        <v>1086.1500000000001</v>
      </c>
      <c r="F179" s="54">
        <f t="shared" si="31"/>
        <v>18.316435972154768</v>
      </c>
    </row>
    <row r="180" spans="1:6" ht="12.75" customHeight="1" x14ac:dyDescent="0.2">
      <c r="A180" s="55">
        <v>3233</v>
      </c>
      <c r="B180" s="87" t="s">
        <v>401</v>
      </c>
      <c r="C180" s="52" t="s">
        <v>402</v>
      </c>
      <c r="D180" s="244">
        <v>127.41</v>
      </c>
      <c r="E180" s="244">
        <v>1016.2</v>
      </c>
      <c r="F180" s="54">
        <f t="shared" si="31"/>
        <v>797.58260733066481</v>
      </c>
    </row>
    <row r="181" spans="1:6" ht="12.75" customHeight="1" x14ac:dyDescent="0.2">
      <c r="A181" s="55">
        <v>3234</v>
      </c>
      <c r="B181" s="87" t="s">
        <v>403</v>
      </c>
      <c r="C181" s="52" t="s">
        <v>404</v>
      </c>
      <c r="D181" s="244">
        <v>29659.41</v>
      </c>
      <c r="E181" s="244">
        <v>32179.54</v>
      </c>
      <c r="F181" s="54">
        <f t="shared" si="31"/>
        <v>108.49689862340486</v>
      </c>
    </row>
    <row r="182" spans="1:6" ht="12.75" customHeight="1" x14ac:dyDescent="0.2">
      <c r="A182" s="55">
        <v>3235</v>
      </c>
      <c r="B182" s="87" t="s">
        <v>405</v>
      </c>
      <c r="C182" s="52" t="s">
        <v>406</v>
      </c>
      <c r="D182" s="244">
        <v>1681.82</v>
      </c>
      <c r="E182" s="244">
        <v>971.59</v>
      </c>
      <c r="F182" s="54">
        <f t="shared" si="31"/>
        <v>57.770153761995935</v>
      </c>
    </row>
    <row r="183" spans="1:6" ht="12.75" customHeight="1" x14ac:dyDescent="0.2">
      <c r="A183" s="55">
        <v>3236</v>
      </c>
      <c r="B183" s="87" t="s">
        <v>407</v>
      </c>
      <c r="C183" s="52" t="s">
        <v>408</v>
      </c>
      <c r="D183" s="244">
        <v>838.22</v>
      </c>
      <c r="E183" s="244">
        <v>1405.24</v>
      </c>
      <c r="F183" s="54">
        <f t="shared" si="31"/>
        <v>167.64572546586814</v>
      </c>
    </row>
    <row r="184" spans="1:6" ht="12.75" customHeight="1" x14ac:dyDescent="0.2">
      <c r="A184" s="55">
        <v>3237</v>
      </c>
      <c r="B184" s="87" t="s">
        <v>409</v>
      </c>
      <c r="C184" s="52" t="s">
        <v>410</v>
      </c>
      <c r="D184" s="244">
        <v>2547.8200000000002</v>
      </c>
      <c r="E184" s="244">
        <v>2557.62</v>
      </c>
      <c r="F184" s="54">
        <f t="shared" si="31"/>
        <v>100.3846425571665</v>
      </c>
    </row>
    <row r="185" spans="1:6" ht="12.75" customHeight="1" x14ac:dyDescent="0.2">
      <c r="A185" s="55">
        <v>3238</v>
      </c>
      <c r="B185" s="87" t="s">
        <v>411</v>
      </c>
      <c r="C185" s="52" t="s">
        <v>412</v>
      </c>
      <c r="D185" s="244">
        <v>0</v>
      </c>
      <c r="E185" s="244"/>
      <c r="F185" s="54" t="str">
        <f t="shared" si="31"/>
        <v>-</v>
      </c>
    </row>
    <row r="186" spans="1:6" ht="12.75" customHeight="1" x14ac:dyDescent="0.2">
      <c r="A186" s="55">
        <v>3239</v>
      </c>
      <c r="B186" s="87" t="s">
        <v>413</v>
      </c>
      <c r="C186" s="52" t="s">
        <v>414</v>
      </c>
      <c r="D186" s="244">
        <v>6278.86</v>
      </c>
      <c r="E186" s="244">
        <v>3564.15</v>
      </c>
      <c r="F186" s="54">
        <f t="shared" si="31"/>
        <v>56.764285236491972</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10919.039999999999</v>
      </c>
      <c r="E188" s="53">
        <f t="shared" si="43"/>
        <v>12682.960000000001</v>
      </c>
      <c r="F188" s="54">
        <f t="shared" si="31"/>
        <v>116.15453373190319</v>
      </c>
    </row>
    <row r="189" spans="1:6" ht="12.75" customHeight="1" x14ac:dyDescent="0.2">
      <c r="A189" s="55">
        <v>3291</v>
      </c>
      <c r="B189" s="234" t="s">
        <v>419</v>
      </c>
      <c r="C189" s="52" t="s">
        <v>420</v>
      </c>
      <c r="D189" s="244">
        <v>10022.56</v>
      </c>
      <c r="E189" s="244">
        <v>12322.03</v>
      </c>
      <c r="F189" s="54">
        <f t="shared" si="31"/>
        <v>122.94294072572278</v>
      </c>
    </row>
    <row r="190" spans="1:6" ht="12.75" customHeight="1" x14ac:dyDescent="0.2">
      <c r="A190" s="55">
        <v>3292</v>
      </c>
      <c r="B190" s="87" t="s">
        <v>421</v>
      </c>
      <c r="C190" s="52" t="s">
        <v>422</v>
      </c>
      <c r="D190" s="244">
        <v>668.26</v>
      </c>
      <c r="E190" s="244">
        <v>238.68</v>
      </c>
      <c r="F190" s="54">
        <f t="shared" si="31"/>
        <v>35.71663723700356</v>
      </c>
    </row>
    <row r="191" spans="1:6" ht="12.75" customHeight="1" x14ac:dyDescent="0.2">
      <c r="A191" s="55">
        <v>3293</v>
      </c>
      <c r="B191" s="87" t="s">
        <v>423</v>
      </c>
      <c r="C191" s="52" t="s">
        <v>424</v>
      </c>
      <c r="D191" s="244">
        <v>26.56</v>
      </c>
      <c r="E191" s="244"/>
      <c r="F191" s="54">
        <f t="shared" si="31"/>
        <v>0</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201.66</v>
      </c>
      <c r="E195" s="244">
        <v>122.25</v>
      </c>
      <c r="F195" s="54">
        <f t="shared" si="31"/>
        <v>60.621838738470693</v>
      </c>
    </row>
    <row r="196" spans="1:6" ht="12.75" customHeight="1" x14ac:dyDescent="0.2">
      <c r="A196" s="55">
        <v>34</v>
      </c>
      <c r="B196" s="234" t="s">
        <v>433</v>
      </c>
      <c r="C196" s="52" t="s">
        <v>434</v>
      </c>
      <c r="D196" s="53">
        <f t="shared" ref="D196:E196" si="44">D197+D202+D210</f>
        <v>218.44</v>
      </c>
      <c r="E196" s="53">
        <f t="shared" si="44"/>
        <v>271.11</v>
      </c>
      <c r="F196" s="54">
        <f t="shared" si="31"/>
        <v>124.11188427028017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218.44</v>
      </c>
      <c r="E210" s="53">
        <f t="shared" si="47"/>
        <v>271.11</v>
      </c>
      <c r="F210" s="54">
        <f t="shared" si="31"/>
        <v>124.11188427028017</v>
      </c>
    </row>
    <row r="211" spans="1:6" ht="12.75" customHeight="1" x14ac:dyDescent="0.2">
      <c r="A211" s="55">
        <v>3431</v>
      </c>
      <c r="B211" s="234" t="s">
        <v>463</v>
      </c>
      <c r="C211" s="52" t="s">
        <v>464</v>
      </c>
      <c r="D211" s="244">
        <v>218.44</v>
      </c>
      <c r="E211" s="244">
        <v>271.11</v>
      </c>
      <c r="F211" s="54">
        <f t="shared" si="31"/>
        <v>124.11188427028017</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9189.2900000000009</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9189.2900000000009</v>
      </c>
      <c r="F264" s="54" t="str">
        <f t="shared" si="69"/>
        <v>-</v>
      </c>
    </row>
    <row r="265" spans="1:6" ht="12.75" customHeight="1" x14ac:dyDescent="0.2">
      <c r="A265" s="55">
        <v>3811</v>
      </c>
      <c r="B265" s="87" t="s">
        <v>567</v>
      </c>
      <c r="C265" s="52" t="s">
        <v>568</v>
      </c>
      <c r="D265" s="244">
        <v>0</v>
      </c>
      <c r="E265" s="244">
        <v>9189.2900000000009</v>
      </c>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31831.89</v>
      </c>
      <c r="E285" s="244">
        <v>43946.55</v>
      </c>
      <c r="F285" s="54">
        <f t="shared" ref="F285:F296" si="76">IF(D285&lt;&gt;0,IF(E285/D285&gt;=100,"&gt;&gt;100",E285/D285*100),"-")</f>
        <v>138.05824913318062</v>
      </c>
    </row>
    <row r="286" spans="1:6" ht="12.75" customHeight="1" x14ac:dyDescent="0.2">
      <c r="A286" s="55" t="s">
        <v>606</v>
      </c>
      <c r="B286" s="87" t="s">
        <v>609</v>
      </c>
      <c r="C286" s="52" t="s">
        <v>610</v>
      </c>
      <c r="D286" s="244">
        <v>22231.8</v>
      </c>
      <c r="E286" s="244">
        <v>42689.7</v>
      </c>
      <c r="F286" s="54">
        <f t="shared" si="76"/>
        <v>192.02088899684236</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9600.09</v>
      </c>
      <c r="E288" s="53">
        <f t="shared" si="78"/>
        <v>1256.8500000000058</v>
      </c>
      <c r="F288" s="54">
        <f t="shared" si="76"/>
        <v>13.092064761892919</v>
      </c>
    </row>
    <row r="289" spans="1:6" ht="12.75" customHeight="1" x14ac:dyDescent="0.2">
      <c r="A289" s="55" t="s">
        <v>606</v>
      </c>
      <c r="B289" s="87" t="s">
        <v>615</v>
      </c>
      <c r="C289" s="52" t="s">
        <v>616</v>
      </c>
      <c r="D289" s="53">
        <f t="shared" ref="D289:E289" si="79">D151-D287+D288</f>
        <v>746194.72</v>
      </c>
      <c r="E289" s="53">
        <f t="shared" si="79"/>
        <v>856367.45000000007</v>
      </c>
      <c r="F289" s="54">
        <f t="shared" si="76"/>
        <v>114.76460862655262</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25425.879999999888</v>
      </c>
      <c r="E291" s="53">
        <f>IF(E289&gt;=E6,E289-E6,0)</f>
        <v>44911.290000000037</v>
      </c>
      <c r="F291" s="54">
        <f t="shared" si="76"/>
        <v>176.63612822840443</v>
      </c>
    </row>
    <row r="292" spans="1:6" ht="12.75" customHeight="1" x14ac:dyDescent="0.2">
      <c r="A292" s="55">
        <v>92211</v>
      </c>
      <c r="B292" s="87" t="s">
        <v>621</v>
      </c>
      <c r="C292" s="52" t="s">
        <v>622</v>
      </c>
      <c r="D292" s="244">
        <v>47265.78</v>
      </c>
      <c r="E292" s="244">
        <v>130290.69</v>
      </c>
      <c r="F292" s="54">
        <f t="shared" si="76"/>
        <v>275.6554319002035</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872.25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872.25</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872.25</v>
      </c>
      <c r="F369" s="54" t="str">
        <f t="shared" si="81"/>
        <v>-</v>
      </c>
    </row>
    <row r="370" spans="1:6" ht="12.75" customHeight="1" x14ac:dyDescent="0.2">
      <c r="A370" s="55">
        <v>4221</v>
      </c>
      <c r="B370" s="87" t="s">
        <v>672</v>
      </c>
      <c r="C370" s="52" t="s">
        <v>764</v>
      </c>
      <c r="D370" s="244">
        <v>0</v>
      </c>
      <c r="E370" s="244">
        <v>186</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v>686.25</v>
      </c>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872.25</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41543.78</v>
      </c>
      <c r="E410" s="244">
        <v>93577.03</v>
      </c>
      <c r="F410" s="54">
        <f t="shared" si="81"/>
        <v>225.24919494566939</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720768.84000000008</v>
      </c>
      <c r="E412" s="53">
        <f>E6+E298</f>
        <v>811456.16</v>
      </c>
      <c r="F412" s="54">
        <f t="shared" si="81"/>
        <v>112.58202560476948</v>
      </c>
    </row>
    <row r="413" spans="1:6" ht="12.75" customHeight="1" x14ac:dyDescent="0.2">
      <c r="A413" s="55" t="s">
        <v>606</v>
      </c>
      <c r="B413" s="87" t="s">
        <v>829</v>
      </c>
      <c r="C413" s="52" t="s">
        <v>830</v>
      </c>
      <c r="D413" s="53">
        <f t="shared" ref="D413:E413" si="112">D289+D350</f>
        <v>746194.72</v>
      </c>
      <c r="E413" s="53">
        <f t="shared" si="112"/>
        <v>857239.70000000007</v>
      </c>
      <c r="F413" s="54">
        <f t="shared" si="81"/>
        <v>114.88150170775802</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25425.879999999888</v>
      </c>
      <c r="E415" s="53">
        <f t="shared" si="114"/>
        <v>45783.540000000037</v>
      </c>
      <c r="F415" s="54">
        <f t="shared" si="81"/>
        <v>180.06668795731059</v>
      </c>
    </row>
    <row r="416" spans="1:6" ht="12.75" customHeight="1" x14ac:dyDescent="0.2">
      <c r="A416" s="62" t="s">
        <v>835</v>
      </c>
      <c r="B416" s="234" t="s">
        <v>836</v>
      </c>
      <c r="C416" s="63" t="s">
        <v>837</v>
      </c>
      <c r="D416" s="53">
        <f t="shared" ref="D416:E416" si="115">IF(D292-D293+D409-D410&gt;=0,D292-D293+D409-D410,0)</f>
        <v>5722</v>
      </c>
      <c r="E416" s="53">
        <f t="shared" si="115"/>
        <v>36713.660000000003</v>
      </c>
      <c r="F416" s="54">
        <f t="shared" si="81"/>
        <v>641.62285914016093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720768.84000000008</v>
      </c>
      <c r="E639" s="53">
        <f t="shared" si="180"/>
        <v>811456.16</v>
      </c>
      <c r="F639" s="54">
        <f t="shared" si="119"/>
        <v>112.58202560476948</v>
      </c>
    </row>
    <row r="640" spans="1:6" ht="12.75" customHeight="1" x14ac:dyDescent="0.2">
      <c r="A640" s="55" t="s">
        <v>606</v>
      </c>
      <c r="B640" s="87" t="s">
        <v>1275</v>
      </c>
      <c r="C640" s="52" t="s">
        <v>1276</v>
      </c>
      <c r="D640" s="53">
        <f t="shared" ref="D640:E640" si="181">D413+D528</f>
        <v>746194.72</v>
      </c>
      <c r="E640" s="53">
        <f t="shared" si="181"/>
        <v>857239.70000000007</v>
      </c>
      <c r="F640" s="54">
        <f t="shared" si="119"/>
        <v>114.88150170775802</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25425.879999999888</v>
      </c>
      <c r="E642" s="53">
        <f t="shared" si="183"/>
        <v>45783.540000000037</v>
      </c>
      <c r="F642" s="54">
        <f t="shared" si="119"/>
        <v>180.06668795731059</v>
      </c>
    </row>
    <row r="643" spans="1:6" ht="24" x14ac:dyDescent="0.2">
      <c r="A643" s="62" t="s">
        <v>1281</v>
      </c>
      <c r="B643" s="87" t="s">
        <v>1282</v>
      </c>
      <c r="C643" s="63" t="s">
        <v>1281</v>
      </c>
      <c r="D643" s="53">
        <f t="shared" ref="D643:E643" si="184">IF(D416-D417+D637-D638&gt;=0,D416-D417+D637-D638,0)</f>
        <v>5722</v>
      </c>
      <c r="E643" s="53">
        <f t="shared" si="184"/>
        <v>36713.660000000003</v>
      </c>
      <c r="F643" s="54">
        <f t="shared" si="119"/>
        <v>641.62285914016093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19703.879999999888</v>
      </c>
      <c r="E646" s="53">
        <f t="shared" si="187"/>
        <v>9069.8800000000338</v>
      </c>
      <c r="F646" s="54">
        <f t="shared" si="119"/>
        <v>46.03093400893674</v>
      </c>
    </row>
    <row r="647" spans="1:6" ht="24" x14ac:dyDescent="0.2">
      <c r="A647" s="57" t="s">
        <v>1289</v>
      </c>
      <c r="B647" s="235" t="s">
        <v>1290</v>
      </c>
      <c r="C647" s="58" t="s">
        <v>1289</v>
      </c>
      <c r="D647" s="245">
        <v>169446.81</v>
      </c>
      <c r="E647" s="245">
        <v>189350.92</v>
      </c>
      <c r="F647" s="59">
        <f t="shared" si="119"/>
        <v>111.74652387967647</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11863.95</v>
      </c>
      <c r="E649" s="244">
        <v>9964.48</v>
      </c>
      <c r="F649" s="54">
        <f t="shared" ref="F649:F724" si="188">IF(D649&lt;&gt;0,IF(E649/D649&gt;=100,"&gt;&gt;100",E649/D649*100),"-")</f>
        <v>83.989565026824948</v>
      </c>
    </row>
    <row r="650" spans="1:6" ht="12.75" customHeight="1" x14ac:dyDescent="0.2">
      <c r="A650" s="55" t="s">
        <v>1294</v>
      </c>
      <c r="B650" s="87" t="s">
        <v>1295</v>
      </c>
      <c r="C650" s="52" t="s">
        <v>1294</v>
      </c>
      <c r="D650" s="244">
        <v>724854.3</v>
      </c>
      <c r="E650" s="244">
        <v>815986.08</v>
      </c>
      <c r="F650" s="54">
        <f t="shared" si="188"/>
        <v>112.5724273140133</v>
      </c>
    </row>
    <row r="651" spans="1:6" ht="12.75" customHeight="1" x14ac:dyDescent="0.2">
      <c r="A651" s="55" t="s">
        <v>1296</v>
      </c>
      <c r="B651" s="87" t="s">
        <v>1297</v>
      </c>
      <c r="C651" s="52" t="s">
        <v>1296</v>
      </c>
      <c r="D651" s="244">
        <v>710812.97</v>
      </c>
      <c r="E651" s="244">
        <v>811436.8</v>
      </c>
      <c r="F651" s="54">
        <f t="shared" si="188"/>
        <v>114.15616121917415</v>
      </c>
    </row>
    <row r="652" spans="1:6" ht="24" x14ac:dyDescent="0.2">
      <c r="A652" s="55">
        <v>11</v>
      </c>
      <c r="B652" s="87" t="s">
        <v>1298</v>
      </c>
      <c r="C652" s="52" t="s">
        <v>1299</v>
      </c>
      <c r="D652" s="53">
        <f t="shared" ref="D652:E652" si="189">+D649+D650-D651</f>
        <v>25905.280000000028</v>
      </c>
      <c r="E652" s="53">
        <f t="shared" si="189"/>
        <v>14513.759999999893</v>
      </c>
      <c r="F652" s="54">
        <f t="shared" si="188"/>
        <v>56.026261827704147</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100</v>
      </c>
      <c r="E654" s="264">
        <v>61</v>
      </c>
      <c r="F654" s="54">
        <f t="shared" si="188"/>
        <v>61</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102</v>
      </c>
      <c r="E656" s="264">
        <v>99</v>
      </c>
      <c r="F656" s="54">
        <f t="shared" si="188"/>
        <v>97.058823529411768</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15901.56</v>
      </c>
      <c r="E716" s="244">
        <v>11834.9</v>
      </c>
      <c r="F716" s="54">
        <f t="shared" si="188"/>
        <v>74.426031156691536</v>
      </c>
    </row>
    <row r="717" spans="1:6" ht="12.75" customHeight="1" x14ac:dyDescent="0.2">
      <c r="A717" s="55">
        <v>31215</v>
      </c>
      <c r="B717" s="87" t="s">
        <v>1411</v>
      </c>
      <c r="C717" s="52" t="s">
        <v>1412</v>
      </c>
      <c r="D717" s="244">
        <v>2086.5</v>
      </c>
      <c r="E717" s="244">
        <v>982.92</v>
      </c>
      <c r="F717" s="54">
        <f t="shared" si="188"/>
        <v>47.108554996405459</v>
      </c>
    </row>
    <row r="718" spans="1:6" ht="12.75" customHeight="1" x14ac:dyDescent="0.2">
      <c r="A718" s="55">
        <v>32121</v>
      </c>
      <c r="B718" s="87" t="s">
        <v>1413</v>
      </c>
      <c r="C718" s="52" t="s">
        <v>1414</v>
      </c>
      <c r="D718" s="244">
        <v>6504.31</v>
      </c>
      <c r="E718" s="244">
        <v>8786.4599999999991</v>
      </c>
      <c r="F718" s="54">
        <f t="shared" si="188"/>
        <v>135.08673479585073</v>
      </c>
    </row>
    <row r="719" spans="1:6" ht="12.75" customHeight="1" x14ac:dyDescent="0.2">
      <c r="A719" s="55" t="s">
        <v>1415</v>
      </c>
      <c r="B719" s="87" t="s">
        <v>1416</v>
      </c>
      <c r="C719" s="52" t="s">
        <v>1415</v>
      </c>
      <c r="D719" s="244">
        <v>1681.82</v>
      </c>
      <c r="E719" s="244">
        <v>971.59</v>
      </c>
      <c r="F719" s="54">
        <f t="shared" si="188"/>
        <v>57.770153761995935</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2547.8200000000002</v>
      </c>
      <c r="E722" s="244">
        <v>2557.62</v>
      </c>
      <c r="F722" s="54">
        <f t="shared" si="188"/>
        <v>100.3846425571665</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262284.13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853667.82000000007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7296.38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845499.19000000006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595055.56000000006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250173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270.63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872.25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801367.96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800495.71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603561.02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196210.34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270.63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453.72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872.25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314583.99000000022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314583.99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59627.49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254956.5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3236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3227</v>
      </c>
      <c r="D225" s="125"/>
      <c r="E225" s="73">
        <f t="shared" si="20"/>
        <v>0</v>
      </c>
      <c r="F225" s="73">
        <f t="shared" si="21"/>
        <v>1</v>
      </c>
      <c r="G225" s="73"/>
      <c r="H225" s="73"/>
      <c r="I225" s="73"/>
      <c r="J225" s="73"/>
      <c r="K225" s="73"/>
      <c r="L225" s="73">
        <f>IF(AND('PR-RAS'!D265&gt;0,'PR-RAS'!D829=0),1,0)</f>
        <v>0</v>
      </c>
      <c r="M225" s="73">
        <f>IF(AND('PR-RAS'!E265&gt;0,'PR-RAS'!E829=0),1,0)</f>
        <v>1</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7"/>
      <c r="D2" s="4"/>
      <c r="E2" s="4"/>
      <c r="F2" s="4"/>
      <c r="G2" s="4"/>
      <c r="H2" s="4"/>
      <c r="I2" s="4"/>
      <c r="J2" s="4"/>
      <c r="K2" s="4"/>
      <c r="L2" s="4"/>
      <c r="M2" s="4"/>
      <c r="N2" s="4"/>
      <c r="O2" s="4"/>
      <c r="P2" s="4"/>
      <c r="Q2" s="4"/>
    </row>
    <row r="3" spans="1:17" ht="18.75" customHeight="1" x14ac:dyDescent="0.2">
      <c r="A3" s="42" t="s">
        <v>3299</v>
      </c>
      <c r="B3" s="387"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2" t="s">
        <v>3381</v>
      </c>
      <c r="C46" s="377"/>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69" t="s">
        <v>3384</v>
      </c>
      <c r="B48" s="381" t="s">
        <v>3385</v>
      </c>
      <c r="C48" s="380"/>
      <c r="D48" s="4"/>
      <c r="E48" s="4"/>
      <c r="F48" s="4"/>
      <c r="G48" s="4"/>
      <c r="H48" s="4"/>
      <c r="I48" s="4"/>
      <c r="J48" s="4"/>
      <c r="K48" s="4"/>
      <c r="L48" s="4"/>
      <c r="M48" s="4"/>
      <c r="N48" s="4"/>
      <c r="O48" s="4"/>
      <c r="P48" s="4"/>
      <c r="Q48" s="4"/>
    </row>
    <row r="49" spans="1:17" ht="34.5" customHeight="1" x14ac:dyDescent="0.2">
      <c r="A49" s="269" t="s">
        <v>3386</v>
      </c>
      <c r="B49" s="379" t="s">
        <v>3387</v>
      </c>
      <c r="C49" s="380"/>
      <c r="D49" s="4"/>
      <c r="E49" s="4"/>
      <c r="F49" s="4"/>
      <c r="G49" s="4"/>
      <c r="H49" s="4"/>
      <c r="I49" s="4"/>
      <c r="J49" s="4"/>
      <c r="K49" s="4"/>
      <c r="L49" s="4"/>
      <c r="M49" s="4"/>
      <c r="N49" s="4"/>
      <c r="O49" s="4"/>
      <c r="P49" s="4"/>
      <c r="Q49" s="4"/>
    </row>
    <row r="50" spans="1:17" ht="34.5" customHeight="1" x14ac:dyDescent="0.2">
      <c r="A50" s="269" t="s">
        <v>3388</v>
      </c>
      <c r="B50" s="379" t="s">
        <v>3389</v>
      </c>
      <c r="C50" s="380"/>
      <c r="D50" s="4"/>
      <c r="E50" s="4"/>
      <c r="F50" s="4"/>
      <c r="G50" s="4"/>
      <c r="H50" s="4"/>
      <c r="I50" s="4"/>
      <c r="J50" s="4"/>
      <c r="K50" s="4"/>
      <c r="L50" s="4"/>
      <c r="M50" s="4"/>
      <c r="N50" s="4"/>
      <c r="O50" s="4"/>
      <c r="P50" s="4"/>
      <c r="Q50" s="4"/>
    </row>
    <row r="51" spans="1:17" ht="31.5" customHeight="1" x14ac:dyDescent="0.2">
      <c r="A51" s="311" t="s">
        <v>3390</v>
      </c>
      <c r="B51" s="378" t="s">
        <v>3391</v>
      </c>
      <c r="C51" s="377"/>
      <c r="D51" s="4"/>
      <c r="E51" s="4"/>
      <c r="F51" s="4"/>
      <c r="G51" s="4"/>
      <c r="H51" s="4"/>
      <c r="I51" s="4"/>
      <c r="J51" s="4"/>
      <c r="K51" s="4"/>
      <c r="L51" s="4"/>
      <c r="M51" s="4"/>
      <c r="N51" s="4"/>
      <c r="O51" s="4"/>
      <c r="P51" s="4"/>
      <c r="Q51" s="4"/>
    </row>
    <row r="52" spans="1:17" ht="31.5" customHeight="1" x14ac:dyDescent="0.2">
      <c r="A52" s="311" t="s">
        <v>3392</v>
      </c>
      <c r="B52" s="378"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Božica Pavelić</cp:lastModifiedBy>
  <cp:lastPrinted>2023-04-06T12:07:16Z</cp:lastPrinted>
  <dcterms:created xsi:type="dcterms:W3CDTF">2022-04-01T05:14:30Z</dcterms:created>
  <dcterms:modified xsi:type="dcterms:W3CDTF">2023-04-06T12:59:50Z</dcterms:modified>
</cp:coreProperties>
</file>